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/>
  <mc:AlternateContent xmlns:mc="http://schemas.openxmlformats.org/markup-compatibility/2006">
    <mc:Choice Requires="x15">
      <x15ac:absPath xmlns:x15ac="http://schemas.microsoft.com/office/spreadsheetml/2010/11/ac" url="/Users/raktanalit/Downloads/"/>
    </mc:Choice>
  </mc:AlternateContent>
  <xr:revisionPtr revIDLastSave="0" documentId="13_ncr:1_{D34E3B19-B90C-7C4B-91DC-0818B761CB63}" xr6:coauthVersionLast="47" xr6:coauthVersionMax="47" xr10:uidLastSave="{00000000-0000-0000-0000-000000000000}"/>
  <bookViews>
    <workbookView xWindow="0" yWindow="500" windowWidth="21100" windowHeight="15860" xr2:uid="{00000000-000D-0000-FFFF-FFFF00000000}"/>
  </bookViews>
  <sheets>
    <sheet name="คู่มือ" sheetId="1" r:id="rId1"/>
    <sheet name="2025 Personal Budget" sheetId="2" r:id="rId2"/>
    <sheet name="Exampl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gK1IZ36z1yuVUJMF+PKChg/UqxSg=="/>
    </ext>
  </extLst>
</workbook>
</file>

<file path=xl/calcChain.xml><?xml version="1.0" encoding="utf-8"?>
<calcChain xmlns="http://schemas.openxmlformats.org/spreadsheetml/2006/main">
  <c r="D38" i="3" l="1"/>
  <c r="C38" i="3"/>
  <c r="B38" i="3"/>
  <c r="N36" i="3"/>
  <c r="N6" i="2"/>
  <c r="N6" i="3"/>
  <c r="B8" i="2"/>
  <c r="M44" i="3"/>
  <c r="M48" i="3" s="1"/>
  <c r="L44" i="3"/>
  <c r="L48" i="3" s="1"/>
  <c r="K44" i="3"/>
  <c r="K48" i="3" s="1"/>
  <c r="J44" i="3"/>
  <c r="J48" i="3" s="1"/>
  <c r="I44" i="3"/>
  <c r="I48" i="3" s="1"/>
  <c r="H44" i="3"/>
  <c r="H48" i="3" s="1"/>
  <c r="G44" i="3"/>
  <c r="G48" i="3" s="1"/>
  <c r="F44" i="3"/>
  <c r="F48" i="3" s="1"/>
  <c r="E44" i="3"/>
  <c r="E48" i="3" s="1"/>
  <c r="D44" i="3"/>
  <c r="D48" i="3" s="1"/>
  <c r="C44" i="3"/>
  <c r="C48" i="3" s="1"/>
  <c r="B44" i="3"/>
  <c r="N43" i="3"/>
  <c r="N42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M21" i="3"/>
  <c r="M47" i="3" s="1"/>
  <c r="L21" i="3"/>
  <c r="L47" i="3" s="1"/>
  <c r="K21" i="3"/>
  <c r="K47" i="3" s="1"/>
  <c r="J21" i="3"/>
  <c r="J47" i="3" s="1"/>
  <c r="I21" i="3"/>
  <c r="I47" i="3" s="1"/>
  <c r="H21" i="3"/>
  <c r="H47" i="3" s="1"/>
  <c r="G21" i="3"/>
  <c r="G47" i="3" s="1"/>
  <c r="F21" i="3"/>
  <c r="F47" i="3" s="1"/>
  <c r="E21" i="3"/>
  <c r="E47" i="3" s="1"/>
  <c r="D21" i="3"/>
  <c r="D47" i="3" s="1"/>
  <c r="C21" i="3"/>
  <c r="C47" i="3" s="1"/>
  <c r="B21" i="3"/>
  <c r="N20" i="3"/>
  <c r="N19" i="3"/>
  <c r="N18" i="3"/>
  <c r="N16" i="3"/>
  <c r="N15" i="3"/>
  <c r="N14" i="3"/>
  <c r="N13" i="3"/>
  <c r="N12" i="3"/>
  <c r="N11" i="3"/>
  <c r="M8" i="3"/>
  <c r="M46" i="3" s="1"/>
  <c r="L8" i="3"/>
  <c r="L46" i="3" s="1"/>
  <c r="K8" i="3"/>
  <c r="K46" i="3" s="1"/>
  <c r="J8" i="3"/>
  <c r="J46" i="3" s="1"/>
  <c r="I8" i="3"/>
  <c r="I46" i="3" s="1"/>
  <c r="H8" i="3"/>
  <c r="H46" i="3" s="1"/>
  <c r="G8" i="3"/>
  <c r="G46" i="3" s="1"/>
  <c r="F8" i="3"/>
  <c r="F46" i="3" s="1"/>
  <c r="E8" i="3"/>
  <c r="E46" i="3" s="1"/>
  <c r="D8" i="3"/>
  <c r="D46" i="3" s="1"/>
  <c r="C8" i="3"/>
  <c r="C46" i="3" s="1"/>
  <c r="B8" i="3"/>
  <c r="B46" i="3" s="1"/>
  <c r="N7" i="3"/>
  <c r="N5" i="3"/>
  <c r="N4" i="3"/>
  <c r="M50" i="2"/>
  <c r="M54" i="2" s="1"/>
  <c r="L50" i="2"/>
  <c r="L54" i="2" s="1"/>
  <c r="K50" i="2"/>
  <c r="K54" i="2" s="1"/>
  <c r="J50" i="2"/>
  <c r="J54" i="2" s="1"/>
  <c r="I50" i="2"/>
  <c r="I54" i="2" s="1"/>
  <c r="H50" i="2"/>
  <c r="H54" i="2" s="1"/>
  <c r="G50" i="2"/>
  <c r="G54" i="2" s="1"/>
  <c r="F50" i="2"/>
  <c r="F54" i="2" s="1"/>
  <c r="E50" i="2"/>
  <c r="E54" i="2" s="1"/>
  <c r="D50" i="2"/>
  <c r="D54" i="2" s="1"/>
  <c r="C50" i="2"/>
  <c r="C54" i="2" s="1"/>
  <c r="B50" i="2"/>
  <c r="B54" i="2" s="1"/>
  <c r="N49" i="2"/>
  <c r="N48" i="2"/>
  <c r="N47" i="2"/>
  <c r="N46" i="2"/>
  <c r="N45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M23" i="2"/>
  <c r="M53" i="2" s="1"/>
  <c r="L23" i="2"/>
  <c r="L53" i="2" s="1"/>
  <c r="K23" i="2"/>
  <c r="K53" i="2" s="1"/>
  <c r="J23" i="2"/>
  <c r="J53" i="2" s="1"/>
  <c r="I23" i="2"/>
  <c r="I53" i="2" s="1"/>
  <c r="H23" i="2"/>
  <c r="H53" i="2" s="1"/>
  <c r="G23" i="2"/>
  <c r="G53" i="2" s="1"/>
  <c r="F23" i="2"/>
  <c r="F53" i="2" s="1"/>
  <c r="E23" i="2"/>
  <c r="E53" i="2" s="1"/>
  <c r="D23" i="2"/>
  <c r="D53" i="2" s="1"/>
  <c r="C23" i="2"/>
  <c r="C53" i="2" s="1"/>
  <c r="B23" i="2"/>
  <c r="N22" i="2"/>
  <c r="N21" i="2"/>
  <c r="N20" i="2"/>
  <c r="N19" i="2"/>
  <c r="N18" i="2"/>
  <c r="N16" i="2"/>
  <c r="N15" i="2"/>
  <c r="N14" i="2"/>
  <c r="N13" i="2"/>
  <c r="N12" i="2"/>
  <c r="N11" i="2"/>
  <c r="M8" i="2"/>
  <c r="M52" i="2" s="1"/>
  <c r="L8" i="2"/>
  <c r="L52" i="2" s="1"/>
  <c r="K8" i="2"/>
  <c r="K52" i="2" s="1"/>
  <c r="J8" i="2"/>
  <c r="J52" i="2" s="1"/>
  <c r="I8" i="2"/>
  <c r="I52" i="2" s="1"/>
  <c r="H8" i="2"/>
  <c r="H52" i="2" s="1"/>
  <c r="G8" i="2"/>
  <c r="G52" i="2" s="1"/>
  <c r="F8" i="2"/>
  <c r="F52" i="2" s="1"/>
  <c r="E8" i="2"/>
  <c r="E52" i="2" s="1"/>
  <c r="D8" i="2"/>
  <c r="D52" i="2" s="1"/>
  <c r="C8" i="2"/>
  <c r="C52" i="2" s="1"/>
  <c r="B52" i="2"/>
  <c r="N7" i="2"/>
  <c r="N5" i="2"/>
  <c r="N4" i="2"/>
  <c r="N44" i="3" l="1"/>
  <c r="C49" i="3"/>
  <c r="K49" i="3"/>
  <c r="F55" i="2"/>
  <c r="M55" i="2"/>
  <c r="E55" i="2"/>
  <c r="D55" i="2"/>
  <c r="L55" i="2"/>
  <c r="N54" i="2"/>
  <c r="H55" i="2"/>
  <c r="N23" i="2"/>
  <c r="E49" i="3"/>
  <c r="M49" i="3"/>
  <c r="H49" i="3"/>
  <c r="J55" i="2"/>
  <c r="N52" i="2"/>
  <c r="N8" i="2"/>
  <c r="F49" i="3"/>
  <c r="B48" i="3"/>
  <c r="N48" i="3" s="1"/>
  <c r="N21" i="3"/>
  <c r="B47" i="3"/>
  <c r="N47" i="3" s="1"/>
  <c r="I49" i="3"/>
  <c r="D49" i="3"/>
  <c r="J49" i="3"/>
  <c r="L49" i="3"/>
  <c r="N46" i="3"/>
  <c r="C55" i="2"/>
  <c r="G55" i="2"/>
  <c r="K55" i="2"/>
  <c r="I55" i="2"/>
  <c r="G49" i="3"/>
  <c r="N8" i="3"/>
  <c r="B53" i="2"/>
  <c r="N50" i="2"/>
  <c r="B49" i="3" l="1"/>
  <c r="N49" i="3"/>
  <c r="N53" i="2"/>
  <c r="N55" i="2" s="1"/>
  <c r="B5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<sst xmlns="http://schemas.openxmlformats.org/spreadsheetml/2006/main" count="203" uniqueCount="138">
  <si>
    <t>Personal Budget template (version 1)</t>
  </si>
  <si>
    <t>วิธีการใช้ template แผนงบการเงินประจำปีส่วนตัว</t>
  </si>
  <si>
    <t>Step 1: ระบุรายรับ</t>
  </si>
  <si>
    <t>ก่อนอื่นให้ใส่ตัวเลขรายรับครับ ยกตัวอย่างเช่นเงินเดือนของงวดสิ้นเดือนธันวาคม ผมเอามาใส่เป็นรายรับของเดือน</t>
  </si>
  <si>
    <t xml:space="preserve">มกราคม เพราะผมจะใช้เงินส่วนนี้ในการบริหารเงินออมและค่าใช้จ่ายของรอบเดือนมกราคมครับ </t>
  </si>
  <si>
    <t xml:space="preserve">ในทีนี้ผมใส่ “เงินเดือน”, “โบนัส” และ “อื่นๆ” ไว้ สามารถปรับเปลี่ยนหรือเพิ่มแถวได้เลยครับหากใครมีรายรับทางอื่นด้วย </t>
  </si>
  <si>
    <t xml:space="preserve">ที่สำคัญ อย่าลืมเช็คสูตร sum ให้แน่ใจว่าผลรวมของรายรับทุกช่องทางถูกรวมเข้าด้วยกันอย่างถูกต้องด้วยนะครับ </t>
  </si>
  <si>
    <t>Step 2: เก็บเงินออม</t>
  </si>
  <si>
    <t>เงินออมเพื่อความมั่นคงในชีวิต</t>
  </si>
  <si>
    <t xml:space="preserve"> • </t>
  </si>
  <si>
    <r>
      <rPr>
        <b/>
        <sz val="10"/>
        <rFont val="Arial"/>
        <family val="2"/>
      </rPr>
      <t>เงินสำรองฉุกเฉิน</t>
    </r>
    <r>
      <rPr>
        <sz val="10"/>
        <color rgb="FF000000"/>
        <rFont val="Arial"/>
        <family val="2"/>
      </rPr>
      <t xml:space="preserve"> - อยากให้ลองพิจารณาดูครับว่าเราต้องแบ่งเงินมาออมตรงส่วนนี้เดือนละเท่าไหร่เพื่อที่จะมีเงินสำรอง</t>
    </r>
  </si>
  <si>
    <r>
      <rPr>
        <b/>
        <sz val="10"/>
        <rFont val="Arial"/>
        <family val="2"/>
      </rPr>
      <t>เงินลงทุน</t>
    </r>
    <r>
      <rPr>
        <sz val="10"/>
        <color rgb="FF000000"/>
        <rFont val="Arial"/>
        <family val="2"/>
      </rPr>
      <t xml:space="preserve"> - ตรงนี้จะเป็นการเก็บเงินให้เป็นก้อนๆ เพื่อนำเงินไปลงทุนให้งอกเงยสร้างความมั่งคั่งในอนาคตครับ</t>
    </r>
  </si>
  <si>
    <t>สามารถแปลงเป็นเงินฉุกเฉินได้ครับ ผมจึงรวมเข้าไปในหมวดเงินออมเพราะถือว่าไม่ได้จ่ายแล้วทิ้ง เราได้ประโยชน์</t>
  </si>
  <si>
    <r>
      <rPr>
        <b/>
        <sz val="10"/>
        <rFont val="Arial"/>
        <family val="2"/>
      </rPr>
      <t>ประกันสุขภาพ</t>
    </r>
    <r>
      <rPr>
        <sz val="10"/>
        <color rgb="FF000000"/>
        <rFont val="Arial"/>
        <family val="2"/>
      </rPr>
      <t xml:space="preserve"> - ผมแนะนำให้ทุกคนเก็บเงินออมสำหรับซื้อประกันสุขภาพไว้เพื่อความมั่นคงในชีวิตและรองรับสิ่งที่ไม่</t>
    </r>
  </si>
  <si>
    <t>คาดฝันครับ ไม่อย่างนั้นหากเกิดอะไรรุนแรงขึ้นกับชีวิต เราอาจจะต้องนำเงินที่ออมไว้เพื่อวัตถุประสงค์อื่นมาเป็นค่า</t>
  </si>
  <si>
    <t>รักษาพยาบาลที่อาจจะสูงเหยียบแสนเหยียบล้าน ซึ่งจะส่งผลให้ชีวิตเปลี่ยนไปเลย ดังนั้นออมเงินเก็บไว้ซื้อความมั่นคง</t>
  </si>
  <si>
    <r>
      <rPr>
        <b/>
        <sz val="10"/>
        <rFont val="Arial"/>
        <family val="2"/>
      </rPr>
      <t>เงินเพื่อการเกษียณ</t>
    </r>
    <r>
      <rPr>
        <sz val="10"/>
        <color rgb="FF000000"/>
        <rFont val="Arial"/>
        <family val="2"/>
      </rPr>
      <t xml:space="preserve"> - เงินออมส่วนนี้ก็เป็นเงินอีกส่วนที่คนมองข้ามเยอะเหมือนกันครับ กว่าจะนึกได้ว่ามันสำคัญก็ใกล้</t>
    </r>
  </si>
  <si>
    <t>เกษียณไปแล้วและอาจจะช้าไปสักนิดสำหรับการวางแผนการเงินให้ชีวิตอีก 20-30 ปีหลังเกษียณ ผมเองก็ไม่คิดว่าจะ</t>
  </si>
  <si>
    <t>มีชีวิตอยู่ยาวถึง 90 แต่ถ้าจะตายก่อน ก็ขอตายในขณะที่ยังมีเงินครับ 555 บนโลกนี้มีผลิตภัณฑ์ทางการเงินมากมายที่</t>
  </si>
  <si>
    <t>ให้ผลตอบแทนที่ดีหลังเกษียณไม่ว่าจะเป็นประกันชีวิตแบบบำนาญและ RMF เป็นต้นครับ ซึ่งที่ว่ามาทั้งหมดก็สามารถ</t>
  </si>
  <si>
    <t>นำไปลดหย่อนภาษีได้อีกเหมือนกัน</t>
  </si>
  <si>
    <t>เงินออมเพื่อวัตถุประสงค์อื่นๆ</t>
  </si>
  <si>
    <t>Step 3: หักรายจ่าย</t>
  </si>
  <si>
    <t xml:space="preserve">ในหัวข้อรายจ่ายผมได้แยกหมวดย่อยๆ ไว้หลายหมวดมาก ซึ่งสิ่งที่ผมใส่เตรียมไว้ให้ไม่จำเป็นต้องเหมือนกับของทุกคน </t>
  </si>
  <si>
    <t xml:space="preserve">สามารถลบและเพิ่มได้เลยนะครับ เพียงแต่เราต้องตั้งสติดีๆ แล้วนึกให้ออกว่าค่าใช้จ่ายที่เกิดขึ้นในแต่ละเดือนมีอะไรบ้าง </t>
  </si>
  <si>
    <t>ง่ายๆ เลยอยากให้ลองมองค่าใช้จ่ายออกเป็น 3 ประเภทดังนี้ครับ</t>
  </si>
  <si>
    <r>
      <rPr>
        <b/>
        <sz val="10"/>
        <rFont val="Arial"/>
        <family val="2"/>
      </rPr>
      <t>จ่ายรายเดือน รู้จำนวนแน่นอน</t>
    </r>
    <r>
      <rPr>
        <sz val="10"/>
        <color rgb="FF000000"/>
        <rFont val="Arial"/>
        <family val="2"/>
      </rPr>
      <t xml:space="preserve"> - เงินส่วนนี้จัดการง่ายมากครับ เราอยู่กับมันทุกเดือนจนเรียกได้ว่าชิน เงินที่ได้มาแต่ละ</t>
    </r>
  </si>
  <si>
    <t>แต่หลายคนเลือกที่จะไม่จัดการและหวังพึ่งโบนัสอย่างเดียว (เหมือนผมสมัยก่อน) วิธีจัดการง่ายๆ คือ เอาจำนวนที่ต้อง</t>
  </si>
  <si>
    <t>จ่ายตั้ง หารด้วย 12 เดือน เท่านี้เราก็จะรู้ว่าต้องเก็บเงินเดือนละเท่าไหร่เพื่อที่จะปิดหนี้ก้อนนี้โดยไม่ต้องเบียดเบียน</t>
  </si>
  <si>
    <t xml:space="preserve">โบนัสที่ควรจะเป็นเงินออมครับ </t>
  </si>
  <si>
    <r>
      <rPr>
        <b/>
        <sz val="10"/>
        <rFont val="Arial"/>
        <family val="2"/>
      </rPr>
      <t>รายจ่ายผันแปรที่ไม่รู้จำนวนแน่นอน</t>
    </r>
    <r>
      <rPr>
        <sz val="10"/>
        <color rgb="FF000000"/>
        <rFont val="Arial"/>
        <family val="2"/>
      </rPr>
      <t xml:space="preserve"> - รายจ่ายในส่วนนี้นี่แหละครับที่มักจะสร้างปัญหาให้เรา เพราะคาดเดาได้ยากง่าย</t>
    </r>
  </si>
  <si>
    <t>แตกต่างกันไป อาจจะเป็นค่าน้ำ ค่าไฟ ค่าน้ำมัน ที่บางเดือนมีใช้มากใช้น้อยต่างกัน ก็จัดการด้วยการสำรวจประวัติการ</t>
  </si>
  <si>
    <t>จ่ายในช่วง 1-2 ปีหลัง แล้วคาดการณ์เอาได้ครับ หรืออาจจะเป็นอะไรที่คาดเดายากขึ้นเช่นเงินใส่ซองงานแต่ง งานบวช</t>
  </si>
  <si>
    <t>หรือเงินค่าของขวัญสำหรับวันเกิดหรืองานเลี้ยง ตรงส่วนนี้ก็สามารถหักเงินบางส่วนแต่ละเดือนเก็บไว้ใช้เป็นงบเข้า</t>
  </si>
  <si>
    <t xml:space="preserve">สังคมฉุกเฉินก็ได้ครับ </t>
  </si>
  <si>
    <t>Step 4: เงินเหลือเอาไว้ใช้</t>
  </si>
  <si>
    <r>
      <t>ทีนี้ ในช่อง “</t>
    </r>
    <r>
      <rPr>
        <b/>
        <sz val="10"/>
        <rFont val="Arial"/>
        <family val="2"/>
      </rPr>
      <t>เงินเหลือ</t>
    </r>
    <r>
      <rPr>
        <sz val="10"/>
        <color rgb="FF000000"/>
        <rFont val="Arial"/>
        <family val="2"/>
      </rPr>
      <t>” ด้านล่าง เราก็จะเห็นตัวเลขหลังจากนำ รายได้ - เงินออม - รายจ่าย ซึ่งเงินเหลือตรงนี้คือค่าใช้จ่าย</t>
    </r>
  </si>
  <si>
    <t>ส่วนตัวที่เราต้องบริหารใช้ให้พอดีใน 1 เดือนเช่นค่าอาหาร ขนม ช้อปปิ้งจิปาถะ เป็นต้นครับ และพอสิ้นเดือน หากเงินใน</t>
  </si>
  <si>
    <t>ส่วนนี้ยังเหลือ เราก็สามารถเอาไปเก็บไว้ในบัญชีเงินออมได้อีกต่างหาก เวิร์คสุด!</t>
  </si>
  <si>
    <t>เริ่มวางแผนและลงมือจัดการวันนี้ ดีกว่าปล่อยให้ตัวเองพูดคำว่า “รู้งี้ทำซะตั้งนานแล้ว” ในวันที่สายไปครับ ซึ่งผมก็หวังว่าไฟล์ที่</t>
  </si>
  <si>
    <t>ผมแจกไปน่าจะเป็นประโยชน์และช่วยชีวิตได้ประมาณหนึ่ง ไฟล์นี้สามารถนำไปดัดแปลงแก้ไข ประยุกต์ใช้ในแบบที่เหมาะกับ</t>
  </si>
  <si>
    <t>แต่ละคนได้เลยครับ สำหรับใครที่มีคำถามเกี่ยวกับ template นี้ หรือเกี่ยวกับตัวประกันเพื่อสร้างความมั่นคงให้ชีวิตและนำไป</t>
  </si>
  <si>
    <t>ลดหย่อนภาษี สามารถถามเข้ามาได้ตามช่องทางติดต่อที่ผมให้ไว้ในไฟล์ได้เลยนะครับ ยินดีช่วยเหลือครับผม :)</t>
  </si>
  <si>
    <t>ข้อแนะนำในการใช้ template นี้</t>
  </si>
  <si>
    <t>เปิดทำในคอมพิวเตอร์จะสะดวกกว่าครับ เพราะเอาเม้าส์คลิ๊กจะค่อนข้างแม่นยำกว่าเอานิ้วจิ้มเวลาเลือก cell และกรอกข้อมูล</t>
  </si>
  <si>
    <t>มีตัวอย่างให้ดูใน sheet ชื่อ “Example” ครับ</t>
  </si>
  <si>
    <t xml:space="preserve">อย่าลืมทบทวนแผนอย่างสม่ำเสมอ เพราะสถานะทางการเงินของเรามักจะเปลี่ยนอยู่เรื่อยๆ ครับ </t>
  </si>
  <si>
    <t>ที่ปรึกษาด้านการวางแผนการเงินและตัวแทนประกันชีวิต</t>
  </si>
  <si>
    <t>Version1 (Last update: 3 January 2021)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</si>
  <si>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</si>
  <si>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</si>
  <si>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</si>
  <si>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</si>
  <si>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</si>
  <si>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</si>
  <si>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</si>
  <si>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</si>
  <si>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</si>
  <si>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</si>
  <si>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</si>
  <si>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</si>
  <si>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</si>
  <si>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รายรับ</t>
  </si>
  <si>
    <t>เงินเดือน</t>
  </si>
  <si>
    <t>โบนัส</t>
  </si>
  <si>
    <t>อื่นๆ</t>
  </si>
  <si>
    <t>เงินออม</t>
  </si>
  <si>
    <t>เงินสำรองฉุกเฉิน</t>
  </si>
  <si>
    <t>ลงทุน</t>
  </si>
  <si>
    <r>
      <t xml:space="preserve">ประกันชีวิต
</t>
    </r>
    <r>
      <rPr>
        <b/>
        <sz val="8"/>
        <rFont val="Arial"/>
        <family val="2"/>
      </rPr>
      <t>(กี่บาท? จ่ายเมื่อไหร่?)</t>
    </r>
  </si>
  <si>
    <r>
      <t xml:space="preserve">ประกันสุขภาพ
</t>
    </r>
    <r>
      <rPr>
        <b/>
        <sz val="8"/>
        <rFont val="Arial"/>
        <family val="2"/>
      </rPr>
      <t>(กี่บาท? จ่ายเมื่อไหร่?)</t>
    </r>
  </si>
  <si>
    <r>
      <t xml:space="preserve">ประกันโรคร้ายแรง
</t>
    </r>
    <r>
      <rPr>
        <b/>
        <sz val="8"/>
        <rFont val="Arial"/>
        <family val="2"/>
      </rPr>
      <t>(กี่บาท? จ่ายเมื่อไหร่?)</t>
    </r>
  </si>
  <si>
    <r>
      <t xml:space="preserve">ประกันบำนาญ
</t>
    </r>
    <r>
      <rPr>
        <b/>
        <sz val="8"/>
        <rFont val="Arial"/>
        <family val="2"/>
      </rPr>
      <t>(กี่บาท? จ่ายเมื่อไหร่?)</t>
    </r>
  </si>
  <si>
    <t>ทริปเที่ยว 1</t>
  </si>
  <si>
    <t>ทริปเที่ยว 2</t>
  </si>
  <si>
    <t>ของที่อยากได้ 1</t>
  </si>
  <si>
    <t>ของที่อยากได้ 2</t>
  </si>
  <si>
    <t>ของที่อยากได้ 3</t>
  </si>
  <si>
    <t>รายจ่าย</t>
  </si>
  <si>
    <t>ค่าผ่อนรถ</t>
  </si>
  <si>
    <t>ค่าประกันรถยนต์</t>
  </si>
  <si>
    <t>ค่าต่อทะเบียน + พ.ร.บ. รถยนต์</t>
  </si>
  <si>
    <t>ค่าซ่อมบำรุงรถยนต์</t>
  </si>
  <si>
    <t>ค่าน้ำมัน</t>
  </si>
  <si>
    <t>ค่าน้ำ</t>
  </si>
  <si>
    <t>ค่าไฟ</t>
  </si>
  <si>
    <t>ค่าบริการโทรศัพท์รายเดือน</t>
  </si>
  <si>
    <t>ค่าอินเตอร์เน็ตบ้าน</t>
  </si>
  <si>
    <t>ค่าสังคม (งานแต่ง ของขวัญ ฯลฯ)</t>
  </si>
  <si>
    <t>เงินบริจาค 01</t>
  </si>
  <si>
    <t>เงินบริจาค 02</t>
  </si>
  <si>
    <t>ค่าสมาชิกฟิตเนส</t>
  </si>
  <si>
    <t>รายการผ่อนบัตรเครดิต</t>
  </si>
  <si>
    <t>รายการที่ 1</t>
  </si>
  <si>
    <t>รายการที่ 2</t>
  </si>
  <si>
    <t>รายการที่ 3</t>
  </si>
  <si>
    <t>รายการที่ 4</t>
  </si>
  <si>
    <t>รายการที่ 5</t>
  </si>
  <si>
    <t>ยอดรวม</t>
  </si>
  <si>
    <t>เงินเหลือ</t>
  </si>
  <si>
    <r>
      <t xml:space="preserve">ประกันสะสมทรัพย์ 15/25 ทุน 100K
</t>
    </r>
    <r>
      <rPr>
        <b/>
        <sz val="8"/>
        <rFont val="Arial"/>
        <family val="2"/>
      </rPr>
      <t>(8,200 บาท - จ่าย 24 Aug)</t>
    </r>
  </si>
  <si>
    <r>
      <t xml:space="preserve">ประกันสุขภาพ Health Happy 5MB
</t>
    </r>
    <r>
      <rPr>
        <b/>
        <sz val="8"/>
        <rFont val="Arial"/>
        <family val="2"/>
      </rPr>
      <t>(21,211 บาท - จ่าย 20 Nov)</t>
    </r>
  </si>
  <si>
    <r>
      <t xml:space="preserve">ประกันโรคร้ายแรง CISC 300K
</t>
    </r>
    <r>
      <rPr>
        <b/>
        <sz val="8"/>
        <rFont val="Arial"/>
        <family val="2"/>
      </rPr>
      <t>(11,859 บาท - จ่าย 30 Sep)</t>
    </r>
  </si>
  <si>
    <r>
      <t xml:space="preserve">ประกันบำนาญ
</t>
    </r>
    <r>
      <rPr>
        <b/>
        <sz val="8"/>
        <rFont val="Arial"/>
        <family val="2"/>
      </rPr>
      <t>(19,136 บาท - จ่าย 20 Nov)</t>
    </r>
  </si>
  <si>
    <t>ทริปบาหลี (จะได้ไปไหม)</t>
  </si>
  <si>
    <t>ทริปอื่นๆ</t>
  </si>
  <si>
    <t>เงินบริจาคบ้านเด็กอ่อน</t>
  </si>
  <si>
    <t>รายได้จากธุรกิจ/อาชีพอิสระ</t>
  </si>
  <si>
    <t>2025 Personal Budget</t>
  </si>
  <si>
    <t>Youtube Premium</t>
  </si>
  <si>
    <t>Netflix/Max/Prime/Disney+</t>
  </si>
  <si>
    <t>เติมเกมส์</t>
  </si>
  <si>
    <t>ผ่อนบ้าน/คอนโด</t>
  </si>
  <si>
    <t>ค่าส่วนกลางบ้าน/คอนโด</t>
  </si>
  <si>
    <t>ค่าประกันรถ</t>
  </si>
  <si>
    <t>ค่าเติม Easy Pass</t>
  </si>
  <si>
    <t>2025 Personal Budget (example)</t>
  </si>
  <si>
    <t>iPhone 16</t>
  </si>
  <si>
    <t>ผ่อนบัตรเครดิต</t>
  </si>
  <si>
    <t>ธนริศย์ จิรธนิศเกียรติ (รัก)</t>
  </si>
  <si>
    <t>โทร/ไลน์/Whatsapp : 093-791-5665</t>
  </si>
  <si>
    <t>Website : www.agenttanalit.com</t>
  </si>
  <si>
    <t>หากมีคำถาม หรือสนใจผลิตภัณฑ์ที่ช่วยในการออมเงิน ติดต่อมาได้เลยครับ</t>
  </si>
  <si>
    <r>
      <t>ฉุกเฉินเก็บไว้เท่ากับ</t>
    </r>
    <r>
      <rPr>
        <b/>
        <sz val="10"/>
        <color rgb="FFD41E46"/>
        <rFont val="Arial"/>
        <family val="2"/>
      </rPr>
      <t xml:space="preserve"> 3-6 เท่าของรายจ่ายต่อเดือน</t>
    </r>
  </si>
  <si>
    <t>ซึ่งอาจจะเป็นหุ้น หรือกองทุนรวม  เป็นต้น</t>
  </si>
  <si>
    <r>
      <rPr>
        <b/>
        <sz val="10"/>
        <rFont val="Arial"/>
        <family val="2"/>
      </rPr>
      <t>ประกันชีวิต</t>
    </r>
    <r>
      <rPr>
        <sz val="10"/>
        <color rgb="FF000000"/>
        <rFont val="Arial"/>
        <family val="2"/>
      </rPr>
      <t xml:space="preserve"> - </t>
    </r>
    <r>
      <rPr>
        <sz val="10"/>
        <color rgb="FFD41E46"/>
        <rFont val="Arial"/>
        <family val="2"/>
      </rPr>
      <t xml:space="preserve">ประกันชีวิตทั้งแบบสะสมทรัพย์และหรือแบบตลอดชีพ </t>
    </r>
    <r>
      <rPr>
        <sz val="10"/>
        <color rgb="FF000000"/>
        <rFont val="Arial"/>
        <family val="2"/>
      </rPr>
      <t>ล้วนแล้วแต่มีมูลค่าในตัว ยิ่งนานมูลค่ายิ่งเพิ่มและ</t>
    </r>
  </si>
  <si>
    <r>
      <t xml:space="preserve">กลับมาเต็มๆ ทั้งในด้านการดูแลคุ้มครองชีวิต สะสมทรัพย์ หรือเพื่อเป็นเงินมรดก </t>
    </r>
    <r>
      <rPr>
        <sz val="10"/>
        <color rgb="FFD41E46"/>
        <rFont val="Arial"/>
        <family val="2"/>
      </rPr>
      <t xml:space="preserve">รวมไปถึงการลดหย่อนภาษีครับ </t>
    </r>
  </si>
  <si>
    <t>ให้กับชีวิตจึงเป็นเรื่องที่ต้องทำครับ และยังลดหย่อนภาษี ได้อีกด้วย</t>
  </si>
  <si>
    <t>ตรงนี้สามารถใส่เพิ่มเติมได้เลยครับ ถ้าหากว่าในปีนี้เรามีแผนจะซื้อของชิ้นเล็กชิ้นใหญ่ เช่น PS6</t>
  </si>
  <si>
    <t xml:space="preserve">โทรศัพท์เครื่องใหม่ หรือ Macbook เครื่องใหม่ กล้อง DSLR เลนส์ตัวใหม่ หรือออมเงินสำหรับทริปเที่ยวประจำปี </t>
  </si>
  <si>
    <t>และอยากแบ่งเงินแต่ละเดือนมาออมเก็บ ก็สามารถทำได้ครับ</t>
  </si>
  <si>
    <t>เดือนก็เอามาปิดหนี้ส่วนนี้ได้ตรงๆ เช่น ค่าบริการโทรศัพท์รายเดือน, ค่า internet บ้าน, ค่า Netflix</t>
  </si>
  <si>
    <t>ค่า Youtube Premium, ค่าฟิตเนส, ค่า EasyPass, เติมเกมส์กาชารายเดือน เป็นต้น</t>
  </si>
  <si>
    <r>
      <t xml:space="preserve">หรือใครมีหนี้ที่ต้องผ่อนบัตรเครดิตก็ใส่ได้เช่นกันครับ </t>
    </r>
    <r>
      <rPr>
        <sz val="10"/>
        <color rgb="FFD41E46"/>
        <rFont val="Arial"/>
        <family val="2"/>
      </rPr>
      <t>แต่แนะนำว่ารวมทั้งหมดแล้วไม่ควรเกิน 35% ของรายได้นะครับ</t>
    </r>
  </si>
  <si>
    <r>
      <rPr>
        <b/>
        <sz val="10"/>
        <rFont val="Arial"/>
        <family val="2"/>
      </rPr>
      <t>จ่ายรายปี รู้จำนวนแน่นอน</t>
    </r>
    <r>
      <rPr>
        <sz val="10"/>
        <color rgb="FF000000"/>
        <rFont val="Arial"/>
        <family val="2"/>
      </rPr>
      <t xml:space="preserve"> - อาจจะเป็น ค่าประกันรถยนต์ หรือค่าส่วนกลางบ้าน/คอนโด เงินส่วนนี้ก็จัดการไม่ยากครับ </t>
    </r>
  </si>
  <si>
    <t>หากทำเสร็จแล้ว แนะนำให้อัพโหลดลง Google drive แล้วตั้ง private ไว้เพื่อการเรียกเปิดและแก้ไขจาก</t>
  </si>
  <si>
    <t>อุปกรณ์ไหนที่ไหนก็ได้ และป้องกันการสูญหายของไฟล์ด้วยครับ</t>
  </si>
  <si>
    <t xml:space="preserve">แนะนำให้แยกเงินไปจัดเก็บหลายๆ บัญชีสำหรับแต่ละจุดประสงค์ของการเก็บเงิน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</si>
</sst>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_-;[Red]\-* #,##0.00_-;_-* &quot;-&quot;??_-;_-@"/>
  </numFmts>
  <fonts count="37" x14ac:knownFonts="1">
    <font>
      <sz val="10"/>
      <color rgb="FF000000"/>
      <name val="Arial"/>
    </font>
    <font>
      <sz val="10"/>
      <color theme="1"/>
      <name val="Arial"/>
      <family val="2"/>
    </font>
    <font>
      <i/>
      <sz val="8"/>
      <color theme="1"/>
      <name val="Arial"/>
      <family val="2"/>
    </font>
    <font>
      <b/>
      <sz val="18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0000"/>
      <name val="Arial"/>
      <family val="2"/>
    </font>
    <font>
      <sz val="6"/>
      <color rgb="FF000000"/>
      <name val="Arial"/>
      <family val="2"/>
    </font>
    <font>
      <sz val="9"/>
      <color rgb="FFFFFFFF"/>
      <name val="Arial"/>
      <family val="2"/>
    </font>
    <font>
      <b/>
      <sz val="9"/>
      <color rgb="FF00000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8761D"/>
      <name val="Arial"/>
      <family val="2"/>
    </font>
    <font>
      <b/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color theme="0"/>
      <name val="Arial"/>
      <family val="2"/>
    </font>
    <font>
      <b/>
      <sz val="16"/>
      <color theme="0"/>
      <name val="Arial"/>
      <family val="2"/>
    </font>
    <font>
      <i/>
      <sz val="12"/>
      <color theme="0"/>
      <name val="Arial"/>
      <family val="2"/>
    </font>
    <font>
      <sz val="8"/>
      <color theme="0"/>
      <name val="Arial"/>
      <family val="2"/>
    </font>
    <font>
      <sz val="10"/>
      <color rgb="FFD41E46"/>
      <name val="Arial"/>
      <family val="2"/>
    </font>
    <font>
      <b/>
      <sz val="10"/>
      <color rgb="FFD41E4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000000"/>
        <bgColor rgb="FF000000"/>
      </patternFill>
    </fill>
    <fill>
      <patternFill patternType="solid">
        <fgColor rgb="FFD41E46"/>
        <bgColor rgb="FFEFEFE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2B2B2"/>
      </bottom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thin">
        <color rgb="FF000000"/>
      </bottom>
      <diagonal/>
    </border>
    <border>
      <left style="hair">
        <color rgb="FFB2B2B2"/>
      </left>
      <right style="hair">
        <color rgb="FFB2B2B2"/>
      </right>
      <top/>
      <bottom style="hair">
        <color rgb="FFB2B2B2"/>
      </bottom>
      <diagonal/>
    </border>
    <border>
      <left/>
      <right/>
      <top/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/>
      <diagonal/>
    </border>
    <border>
      <left style="hair">
        <color rgb="FFB2B2B2"/>
      </left>
      <right style="hair">
        <color rgb="FFB2B2B2"/>
      </right>
      <top style="hair">
        <color rgb="FFB2B2B2"/>
      </top>
      <bottom style="hair">
        <color rgb="FFB7B7B7"/>
      </bottom>
      <diagonal/>
    </border>
    <border>
      <left style="hair">
        <color rgb="FFB2B2B2"/>
      </left>
      <right style="hair">
        <color rgb="FFB7B7B7"/>
      </right>
      <top style="hair">
        <color rgb="FFB2B2B2"/>
      </top>
      <bottom style="hair">
        <color rgb="FFB7B7B7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top"/>
    </xf>
    <xf numFmtId="0" fontId="1" fillId="0" borderId="0" xfId="0" applyFont="1"/>
    <xf numFmtId="0" fontId="15" fillId="0" borderId="0" xfId="0" applyFont="1" applyAlignment="1">
      <alignment vertical="center"/>
    </xf>
    <xf numFmtId="40" fontId="16" fillId="0" borderId="0" xfId="0" applyNumberFormat="1" applyFont="1" applyAlignment="1">
      <alignment horizontal="center" vertical="center"/>
    </xf>
    <xf numFmtId="40" fontId="16" fillId="0" borderId="0" xfId="0" applyNumberFormat="1" applyFont="1" applyAlignment="1">
      <alignment horizontal="right"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164" fontId="20" fillId="0" borderId="3" xfId="0" applyNumberFormat="1" applyFont="1" applyBorder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164" fontId="20" fillId="0" borderId="4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40" fontId="22" fillId="0" borderId="0" xfId="0" applyNumberFormat="1" applyFont="1" applyAlignment="1">
      <alignment horizontal="right" vertical="center"/>
    </xf>
    <xf numFmtId="164" fontId="23" fillId="4" borderId="2" xfId="0" applyNumberFormat="1" applyFont="1" applyFill="1" applyBorder="1" applyAlignment="1">
      <alignment horizontal="right" vertical="center"/>
    </xf>
    <xf numFmtId="164" fontId="24" fillId="4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0" fontId="25" fillId="3" borderId="2" xfId="0" applyNumberFormat="1" applyFont="1" applyFill="1" applyBorder="1" applyAlignment="1">
      <alignment horizontal="left" vertical="center"/>
    </xf>
    <xf numFmtId="164" fontId="20" fillId="3" borderId="2" xfId="0" applyNumberFormat="1" applyFont="1" applyFill="1" applyBorder="1" applyAlignment="1">
      <alignment vertical="center"/>
    </xf>
    <xf numFmtId="164" fontId="22" fillId="3" borderId="2" xfId="0" applyNumberFormat="1" applyFont="1" applyFill="1" applyBorder="1" applyAlignment="1">
      <alignment horizontal="right" vertical="center"/>
    </xf>
    <xf numFmtId="40" fontId="20" fillId="0" borderId="0" xfId="0" applyNumberFormat="1" applyFont="1" applyAlignment="1">
      <alignment horizontal="left" vertical="center"/>
    </xf>
    <xf numFmtId="164" fontId="20" fillId="0" borderId="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40" fontId="19" fillId="0" borderId="0" xfId="0" applyNumberFormat="1" applyFont="1" applyAlignment="1">
      <alignment horizontal="left" vertical="center"/>
    </xf>
    <xf numFmtId="0" fontId="25" fillId="3" borderId="2" xfId="0" applyFont="1" applyFill="1" applyBorder="1" applyAlignment="1">
      <alignment horizontal="left" vertical="center"/>
    </xf>
    <xf numFmtId="0" fontId="26" fillId="3" borderId="2" xfId="0" applyFont="1" applyFill="1" applyBorder="1" applyAlignment="1">
      <alignment horizontal="left"/>
    </xf>
    <xf numFmtId="40" fontId="20" fillId="0" borderId="1" xfId="0" applyNumberFormat="1" applyFont="1" applyBorder="1" applyAlignment="1">
      <alignment horizontal="left" vertical="center"/>
    </xf>
    <xf numFmtId="164" fontId="20" fillId="0" borderId="4" xfId="0" applyNumberFormat="1" applyFont="1" applyBorder="1" applyAlignment="1">
      <alignment vertical="center"/>
    </xf>
    <xf numFmtId="0" fontId="16" fillId="0" borderId="0" xfId="0" applyFont="1" applyAlignment="1">
      <alignment horizontal="right" vertical="center"/>
    </xf>
    <xf numFmtId="164" fontId="23" fillId="4" borderId="6" xfId="0" applyNumberFormat="1" applyFont="1" applyFill="1" applyBorder="1" applyAlignment="1">
      <alignment horizontal="right" vertical="center"/>
    </xf>
    <xf numFmtId="164" fontId="20" fillId="0" borderId="3" xfId="0" applyNumberFormat="1" applyFont="1" applyBorder="1" applyAlignment="1">
      <alignment vertical="center"/>
    </xf>
    <xf numFmtId="0" fontId="27" fillId="3" borderId="2" xfId="0" applyFont="1" applyFill="1" applyBorder="1" applyAlignment="1">
      <alignment horizontal="left"/>
    </xf>
    <xf numFmtId="164" fontId="21" fillId="0" borderId="1" xfId="0" applyNumberFormat="1" applyFont="1" applyBorder="1" applyAlignment="1">
      <alignment vertical="center"/>
    </xf>
    <xf numFmtId="164" fontId="20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165" fontId="22" fillId="0" borderId="0" xfId="0" applyNumberFormat="1" applyFont="1" applyAlignment="1">
      <alignment vertical="center"/>
    </xf>
    <xf numFmtId="0" fontId="20" fillId="0" borderId="0" xfId="0" applyFont="1"/>
    <xf numFmtId="4" fontId="22" fillId="0" borderId="0" xfId="0" applyNumberFormat="1" applyFont="1"/>
    <xf numFmtId="3" fontId="20" fillId="0" borderId="0" xfId="0" applyNumberFormat="1" applyFont="1"/>
    <xf numFmtId="0" fontId="22" fillId="0" borderId="0" xfId="0" applyFont="1"/>
    <xf numFmtId="164" fontId="20" fillId="0" borderId="7" xfId="0" applyNumberFormat="1" applyFont="1" applyBorder="1" applyAlignment="1">
      <alignment vertical="center"/>
    </xf>
    <xf numFmtId="164" fontId="20" fillId="0" borderId="8" xfId="0" applyNumberFormat="1" applyFont="1" applyBorder="1" applyAlignment="1">
      <alignment vertical="center"/>
    </xf>
    <xf numFmtId="164" fontId="20" fillId="0" borderId="9" xfId="0" applyNumberFormat="1" applyFont="1" applyBorder="1" applyAlignment="1">
      <alignment vertical="center"/>
    </xf>
    <xf numFmtId="164" fontId="19" fillId="0" borderId="3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 wrapText="1"/>
    </xf>
    <xf numFmtId="0" fontId="30" fillId="0" borderId="0" xfId="0" applyFont="1" applyAlignment="1">
      <alignment horizontal="right" vertical="top"/>
    </xf>
    <xf numFmtId="0" fontId="1" fillId="0" borderId="0" xfId="0" applyFont="1" applyAlignment="1">
      <alignment horizontal="left"/>
    </xf>
    <xf numFmtId="0" fontId="17" fillId="0" borderId="1" xfId="0" applyFont="1" applyBorder="1" applyAlignment="1">
      <alignment horizontal="left"/>
    </xf>
    <xf numFmtId="0" fontId="11" fillId="0" borderId="1" xfId="0" applyFont="1" applyBorder="1"/>
    <xf numFmtId="0" fontId="13" fillId="0" borderId="0" xfId="0" applyFont="1" applyAlignment="1">
      <alignment horizontal="left" vertical="center"/>
    </xf>
    <xf numFmtId="0" fontId="0" fillId="0" borderId="0" xfId="0"/>
    <xf numFmtId="0" fontId="8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31" fillId="5" borderId="0" xfId="0" applyFont="1" applyFill="1"/>
    <xf numFmtId="0" fontId="11" fillId="5" borderId="0" xfId="0" applyFont="1" applyFill="1"/>
    <xf numFmtId="0" fontId="32" fillId="5" borderId="0" xfId="0" applyFont="1" applyFill="1"/>
    <xf numFmtId="0" fontId="33" fillId="5" borderId="0" xfId="0" applyFont="1" applyFill="1" applyAlignment="1">
      <alignment vertical="top"/>
    </xf>
    <xf numFmtId="0" fontId="34" fillId="5" borderId="0" xfId="0" applyFont="1" applyFill="1" applyAlignment="1">
      <alignment vertical="center"/>
    </xf>
    <xf numFmtId="0" fontId="31" fillId="5" borderId="0" xfId="0" applyFont="1" applyFill="1" applyAlignment="1">
      <alignment vertical="center"/>
    </xf>
    <xf numFmtId="0" fontId="29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1E46"/>
      <color rgb="FFFF0029"/>
      <color rgb="FFFF3D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microsoft.com/office/2022/10/relationships/richValueRel" Target="richData/richValueRel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201446</xdr:colOff>
      <xdr:row>2</xdr:row>
      <xdr:rowOff>179845</xdr:rowOff>
    </xdr:from>
    <xdr:to>
      <xdr:col>8</xdr:col>
      <xdr:colOff>1098956</xdr:colOff>
      <xdr:row>2</xdr:row>
      <xdr:rowOff>600985</xdr:rowOff>
    </xdr:to>
    <xdr:sp macro="" textlink="">
      <xdr:nvSpPr>
        <xdr:cNvPr id="4" name="Bevel 3">
          <a:extLst>
            <a:ext uri="{FF2B5EF4-FFF2-40B4-BE49-F238E27FC236}">
              <a16:creationId xmlns:a16="http://schemas.microsoft.com/office/drawing/2014/main" id="{09FC544C-ED59-E2A2-02EC-3723D3C8A4CA}"/>
            </a:ext>
          </a:extLst>
        </xdr:cNvPr>
        <xdr:cNvSpPr/>
      </xdr:nvSpPr>
      <xdr:spPr>
        <a:xfrm>
          <a:off x="5656855" y="535285"/>
          <a:ext cx="1975812" cy="421140"/>
        </a:xfrm>
        <a:prstGeom prst="bevel">
          <a:avLst>
            <a:gd name="adj" fmla="val 14397"/>
          </a:avLst>
        </a:prstGeom>
        <a:solidFill>
          <a:srgbClr val="D41E46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100" b="1" i="1">
              <a:solidFill>
                <a:schemeClr val="bg1"/>
              </a:solidFill>
            </a:rPr>
            <a:t>คลิก</a:t>
          </a:r>
          <a:r>
            <a:rPr lang="en-US" sz="1100" b="1" i="1">
              <a:solidFill>
                <a:schemeClr val="bg1"/>
              </a:solidFill>
            </a:rPr>
            <a:t>!! </a:t>
          </a:r>
          <a:r>
            <a:rPr lang="th-TH" sz="1100" b="1" i="1">
              <a:solidFill>
                <a:schemeClr val="bg1"/>
              </a:solidFill>
            </a:rPr>
            <a:t>กลับไปอ่านบทความอีกครั้ง</a:t>
          </a:r>
          <a:endParaRPr lang="en-US" sz="1100" b="1" i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193100</xdr:colOff>
      <xdr:row>77</xdr:row>
      <xdr:rowOff>72041</xdr:rowOff>
    </xdr:from>
    <xdr:to>
      <xdr:col>3</xdr:col>
      <xdr:colOff>1173451</xdr:colOff>
      <xdr:row>84</xdr:row>
      <xdr:rowOff>188948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B99F8D-89C3-D91C-F00B-DA4975A17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0468" y="16002743"/>
          <a:ext cx="1515088" cy="1517006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01"/>
  <sheetViews>
    <sheetView showGridLines="0" tabSelected="1" zoomScale="59" zoomScaleNormal="84" workbookViewId="0">
      <selection activeCell="I5" sqref="I5"/>
    </sheetView>
  </sheetViews>
  <sheetFormatPr baseColWidth="10" defaultColWidth="14.5" defaultRowHeight="15" customHeight="1" x14ac:dyDescent="0.15"/>
  <cols>
    <col min="1" max="3" width="3.5" customWidth="1"/>
    <col min="4" max="4" width="19.5" customWidth="1"/>
    <col min="7" max="7" width="12.5" customWidth="1"/>
    <col min="8" max="8" width="14.1640625" customWidth="1"/>
  </cols>
  <sheetData>
    <row r="1" spans="1:27" ht="13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15">
      <c r="A2" s="1"/>
      <c r="B2" s="1"/>
      <c r="C2" s="1"/>
      <c r="D2" s="1"/>
      <c r="E2" s="1"/>
      <c r="F2" s="1"/>
      <c r="G2" s="1"/>
      <c r="H2" s="1"/>
      <c r="I2" s="2" t="s">
        <v>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61.5" customHeight="1" x14ac:dyDescent="0.15">
      <c r="A3" s="1"/>
      <c r="B3" s="57" t="e" vm="1">
        <v>#VALUE!</v>
      </c>
      <c r="C3" s="57"/>
      <c r="D3" s="57"/>
      <c r="E3" s="1"/>
      <c r="F3" s="1"/>
      <c r="G3" s="1"/>
      <c r="H3" s="1"/>
      <c r="I3" s="56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3" x14ac:dyDescent="0.15">
      <c r="A4" s="1"/>
      <c r="B4" s="3" t="s">
        <v>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7.5" customHeight="1" x14ac:dyDescent="0.15">
      <c r="A6" s="4"/>
      <c r="B6" s="4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3" x14ac:dyDescent="0.15">
      <c r="A7" s="1"/>
      <c r="B7" s="1"/>
      <c r="C7" s="1" t="s">
        <v>3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3" x14ac:dyDescent="0.15">
      <c r="A8" s="1"/>
      <c r="B8" s="1"/>
      <c r="C8" s="1" t="s">
        <v>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3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3" x14ac:dyDescent="0.15">
      <c r="A10" s="1"/>
      <c r="B10" s="1"/>
      <c r="C10" s="1" t="s">
        <v>5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3" x14ac:dyDescent="0.15">
      <c r="A11" s="1"/>
      <c r="B11" s="1"/>
      <c r="C11" s="1" t="s">
        <v>6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 x14ac:dyDescent="0.15">
      <c r="A12" s="1"/>
      <c r="B12" s="5"/>
      <c r="C12" s="5"/>
      <c r="D12" s="5"/>
      <c r="E12" s="5"/>
      <c r="F12" s="5"/>
      <c r="G12" s="5"/>
      <c r="H12" s="5"/>
      <c r="I12" s="5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7.5" customHeight="1" x14ac:dyDescent="0.15">
      <c r="A13" s="4"/>
      <c r="B13" s="4" t="s">
        <v>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3" x14ac:dyDescent="0.15">
      <c r="A14" s="1"/>
      <c r="B14" s="1"/>
      <c r="C14" s="6" t="s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4" x14ac:dyDescent="0.15">
      <c r="A15" s="7"/>
      <c r="B15" s="7"/>
      <c r="C15" s="1" t="s">
        <v>9</v>
      </c>
      <c r="D15" s="1" t="s">
        <v>10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4" x14ac:dyDescent="0.15">
      <c r="A16" s="7"/>
      <c r="B16" s="7"/>
      <c r="C16" s="1"/>
      <c r="D16" s="1" t="s">
        <v>123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3" x14ac:dyDescent="0.15">
      <c r="A17" s="1"/>
      <c r="B17" s="1"/>
      <c r="C17" s="1" t="s">
        <v>9</v>
      </c>
      <c r="D17" s="1" t="s">
        <v>11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3" x14ac:dyDescent="0.15">
      <c r="A18" s="1"/>
      <c r="B18" s="1"/>
      <c r="C18" s="1"/>
      <c r="D18" s="1" t="s">
        <v>124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3" x14ac:dyDescent="0.15">
      <c r="A19" s="1"/>
      <c r="B19" s="1"/>
      <c r="C19" s="1" t="s">
        <v>9</v>
      </c>
      <c r="D19" s="1" t="s">
        <v>125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3" x14ac:dyDescent="0.15">
      <c r="A20" s="1"/>
      <c r="B20" s="1"/>
      <c r="C20" s="1"/>
      <c r="D20" s="1" t="s">
        <v>12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3" x14ac:dyDescent="0.15">
      <c r="A21" s="1"/>
      <c r="B21" s="1"/>
      <c r="C21" s="1"/>
      <c r="D21" s="1" t="s">
        <v>126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3" x14ac:dyDescent="0.15">
      <c r="A22" s="1"/>
      <c r="B22" s="1"/>
      <c r="C22" s="1" t="s">
        <v>9</v>
      </c>
      <c r="D22" s="1" t="s">
        <v>13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3" x14ac:dyDescent="0.15">
      <c r="A23" s="1"/>
      <c r="B23" s="1"/>
      <c r="C23" s="1"/>
      <c r="D23" s="1" t="s">
        <v>14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3" x14ac:dyDescent="0.15">
      <c r="A24" s="1"/>
      <c r="B24" s="1"/>
      <c r="C24" s="1"/>
      <c r="D24" s="1" t="s">
        <v>15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3" x14ac:dyDescent="0.15">
      <c r="A25" s="1"/>
      <c r="B25" s="1"/>
      <c r="C25" s="1"/>
      <c r="D25" s="1" t="s">
        <v>127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3" x14ac:dyDescent="0.15">
      <c r="A26" s="1"/>
      <c r="B26" s="1"/>
      <c r="C26" s="1" t="s">
        <v>9</v>
      </c>
      <c r="D26" s="1" t="s">
        <v>16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3" x14ac:dyDescent="0.15">
      <c r="A27" s="1"/>
      <c r="B27" s="1"/>
      <c r="C27" s="1"/>
      <c r="D27" s="1" t="s">
        <v>17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3" x14ac:dyDescent="0.15">
      <c r="A28" s="1"/>
      <c r="B28" s="1"/>
      <c r="C28" s="1"/>
      <c r="D28" s="1" t="s">
        <v>18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3" x14ac:dyDescent="0.15">
      <c r="A29" s="1"/>
      <c r="B29" s="1"/>
      <c r="C29" s="1"/>
      <c r="D29" s="1" t="s">
        <v>19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3" x14ac:dyDescent="0.15">
      <c r="A30" s="1"/>
      <c r="B30" s="1"/>
      <c r="C30" s="1"/>
      <c r="D30" s="1" t="s">
        <v>20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3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3" x14ac:dyDescent="0.15">
      <c r="A32" s="1"/>
      <c r="B32" s="1"/>
      <c r="C32" s="6" t="s">
        <v>21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3" x14ac:dyDescent="0.15">
      <c r="A33" s="1"/>
      <c r="B33" s="1"/>
      <c r="C33" s="1" t="s">
        <v>9</v>
      </c>
      <c r="D33" s="1" t="s">
        <v>128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3" x14ac:dyDescent="0.15">
      <c r="A34" s="1"/>
      <c r="B34" s="1"/>
      <c r="C34" s="1"/>
      <c r="D34" s="1" t="s">
        <v>129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3" x14ac:dyDescent="0.15">
      <c r="A35" s="1"/>
      <c r="B35" s="1"/>
      <c r="C35" s="1"/>
      <c r="D35" s="1" t="s">
        <v>130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0" customHeight="1" x14ac:dyDescent="0.15">
      <c r="A36" s="1"/>
      <c r="B36" s="5"/>
      <c r="C36" s="5"/>
      <c r="D36" s="5"/>
      <c r="E36" s="5"/>
      <c r="F36" s="5"/>
      <c r="G36" s="5"/>
      <c r="H36" s="5"/>
      <c r="I36" s="5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37.5" customHeight="1" x14ac:dyDescent="0.15">
      <c r="A37" s="4"/>
      <c r="B37" s="4" t="s">
        <v>22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3" x14ac:dyDescent="0.15">
      <c r="A38" s="1"/>
      <c r="B38" s="1"/>
      <c r="C38" s="1" t="s">
        <v>23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3" x14ac:dyDescent="0.15">
      <c r="A39" s="1"/>
      <c r="B39" s="1"/>
      <c r="C39" s="1" t="s">
        <v>24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3" x14ac:dyDescent="0.15">
      <c r="A40" s="1"/>
      <c r="B40" s="1"/>
      <c r="C40" s="1" t="s">
        <v>25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3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3" x14ac:dyDescent="0.15">
      <c r="A42" s="1"/>
      <c r="B42" s="1"/>
      <c r="C42" s="1" t="s">
        <v>9</v>
      </c>
      <c r="D42" s="1" t="s">
        <v>26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3" x14ac:dyDescent="0.15">
      <c r="A43" s="1"/>
      <c r="B43" s="1"/>
      <c r="C43" s="1"/>
      <c r="D43" s="1" t="s">
        <v>131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3" x14ac:dyDescent="0.15">
      <c r="A44" s="1"/>
      <c r="B44" s="1"/>
      <c r="C44" s="1"/>
      <c r="D44" s="1" t="s">
        <v>132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3" x14ac:dyDescent="0.15">
      <c r="A45" s="1"/>
      <c r="B45" s="1"/>
      <c r="C45" s="1"/>
      <c r="D45" s="1" t="s">
        <v>133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3" x14ac:dyDescent="0.15">
      <c r="A46" s="1"/>
      <c r="B46" s="1"/>
      <c r="C46" s="1" t="s">
        <v>9</v>
      </c>
      <c r="D46" s="1" t="s">
        <v>134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3" x14ac:dyDescent="0.15">
      <c r="A47" s="1"/>
      <c r="B47" s="1"/>
      <c r="C47" s="1"/>
      <c r="D47" s="1" t="s">
        <v>27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3" x14ac:dyDescent="0.15">
      <c r="A48" s="1"/>
      <c r="B48" s="1"/>
      <c r="C48" s="1"/>
      <c r="D48" s="1" t="s">
        <v>28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3" x14ac:dyDescent="0.15">
      <c r="A49" s="1"/>
      <c r="B49" s="1"/>
      <c r="C49" s="1"/>
      <c r="D49" s="1" t="s">
        <v>29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3" x14ac:dyDescent="0.15">
      <c r="A50" s="1"/>
      <c r="B50" s="1"/>
      <c r="C50" s="1" t="s">
        <v>9</v>
      </c>
      <c r="D50" s="1" t="s">
        <v>30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3" x14ac:dyDescent="0.15">
      <c r="A51" s="1"/>
      <c r="B51" s="1"/>
      <c r="C51" s="1"/>
      <c r="D51" s="1" t="s">
        <v>31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3" x14ac:dyDescent="0.15">
      <c r="A52" s="1"/>
      <c r="B52" s="1"/>
      <c r="C52" s="1"/>
      <c r="D52" s="1" t="s">
        <v>32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3" x14ac:dyDescent="0.15">
      <c r="A53" s="1"/>
      <c r="B53" s="1"/>
      <c r="C53" s="1"/>
      <c r="D53" s="1" t="s">
        <v>33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3" x14ac:dyDescent="0.15">
      <c r="A54" s="1"/>
      <c r="B54" s="1"/>
      <c r="C54" s="1"/>
      <c r="D54" s="1" t="s">
        <v>34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30" customHeight="1" x14ac:dyDescent="0.15">
      <c r="A55" s="1"/>
      <c r="B55" s="5"/>
      <c r="C55" s="5"/>
      <c r="D55" s="5"/>
      <c r="E55" s="5"/>
      <c r="F55" s="5"/>
      <c r="G55" s="5"/>
      <c r="H55" s="5"/>
      <c r="I55" s="5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7.5" customHeight="1" x14ac:dyDescent="0.15">
      <c r="A56" s="4"/>
      <c r="B56" s="4" t="s">
        <v>35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3" x14ac:dyDescent="0.15">
      <c r="A57" s="1"/>
      <c r="B57" s="1"/>
      <c r="C57" s="1" t="s">
        <v>36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3" x14ac:dyDescent="0.15">
      <c r="A58" s="1"/>
      <c r="B58" s="1"/>
      <c r="C58" s="1" t="s">
        <v>37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3" x14ac:dyDescent="0.15">
      <c r="A59" s="1"/>
      <c r="B59" s="1"/>
      <c r="C59" s="1" t="s">
        <v>38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0" customHeight="1" x14ac:dyDescent="0.15">
      <c r="A60" s="1"/>
      <c r="B60" s="5"/>
      <c r="C60" s="5"/>
      <c r="D60" s="5"/>
      <c r="E60" s="5"/>
      <c r="F60" s="5"/>
      <c r="G60" s="5"/>
      <c r="H60" s="5"/>
      <c r="I60" s="5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3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3" x14ac:dyDescent="0.15">
      <c r="A62" s="1"/>
      <c r="B62" s="1" t="s">
        <v>39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3" x14ac:dyDescent="0.15">
      <c r="A63" s="1"/>
      <c r="B63" s="1" t="s">
        <v>40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3" x14ac:dyDescent="0.15">
      <c r="A64" s="1"/>
      <c r="B64" s="1" t="s">
        <v>41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3" x14ac:dyDescent="0.15">
      <c r="A65" s="1"/>
      <c r="B65" s="1" t="s">
        <v>42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9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6" x14ac:dyDescent="0.15">
      <c r="A67" s="8"/>
      <c r="B67" s="8" t="s">
        <v>43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3" x14ac:dyDescent="0.15">
      <c r="A68" s="1"/>
      <c r="B68" s="1" t="s">
        <v>9</v>
      </c>
      <c r="C68" s="1" t="s">
        <v>44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3" x14ac:dyDescent="0.15">
      <c r="A69" s="1"/>
      <c r="B69" s="1" t="s">
        <v>9</v>
      </c>
      <c r="C69" s="1" t="s">
        <v>45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3" x14ac:dyDescent="0.15">
      <c r="A70" s="1"/>
      <c r="B70" s="1" t="s">
        <v>9</v>
      </c>
      <c r="C70" s="1" t="s">
        <v>135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3" x14ac:dyDescent="0.15">
      <c r="A71" s="1"/>
      <c r="B71" s="1"/>
      <c r="C71" s="1" t="s">
        <v>136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3" x14ac:dyDescent="0.15">
      <c r="A72" s="1"/>
      <c r="B72" s="1" t="s">
        <v>9</v>
      </c>
      <c r="C72" s="1" t="s">
        <v>46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3" x14ac:dyDescent="0.15">
      <c r="A73" s="1"/>
      <c r="B73" s="1" t="s">
        <v>9</v>
      </c>
      <c r="C73" s="70" t="s">
        <v>137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3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3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3" x14ac:dyDescent="0.15">
      <c r="A76" s="1"/>
      <c r="B76" s="5"/>
      <c r="C76" s="5"/>
      <c r="D76" s="5"/>
      <c r="E76" s="5"/>
      <c r="F76" s="5"/>
      <c r="G76" s="5"/>
      <c r="H76" s="5"/>
      <c r="I76" s="5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8.2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3" x14ac:dyDescent="0.15">
      <c r="A78" s="1"/>
      <c r="B78" s="62"/>
      <c r="C78" s="62"/>
      <c r="D78" s="62"/>
      <c r="E78" s="62"/>
      <c r="F78" s="62"/>
      <c r="G78" s="62"/>
      <c r="H78" s="62"/>
      <c r="I78" s="6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6" x14ac:dyDescent="0.2">
      <c r="A79" s="9"/>
      <c r="B79" s="63"/>
      <c r="C79" s="63"/>
      <c r="D79" s="63"/>
      <c r="E79" s="64" t="s">
        <v>122</v>
      </c>
      <c r="F79" s="65"/>
      <c r="G79" s="63"/>
      <c r="H79" s="63"/>
      <c r="I79" s="63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ht="21" customHeight="1" x14ac:dyDescent="0.2">
      <c r="A80" s="9"/>
      <c r="B80" s="63"/>
      <c r="C80" s="63"/>
      <c r="D80" s="63"/>
      <c r="E80" s="66"/>
      <c r="F80" s="65"/>
      <c r="G80" s="63"/>
      <c r="H80" s="63"/>
      <c r="I80" s="63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ht="19.5" customHeight="1" x14ac:dyDescent="0.2">
      <c r="A81" s="9"/>
      <c r="B81" s="63"/>
      <c r="C81" s="63"/>
      <c r="D81" s="63"/>
      <c r="E81" s="66" t="s">
        <v>119</v>
      </c>
      <c r="F81" s="65"/>
      <c r="G81" s="63"/>
      <c r="H81" s="63"/>
      <c r="I81" s="63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ht="17" customHeight="1" x14ac:dyDescent="0.15">
      <c r="A82" s="9"/>
      <c r="B82" s="63"/>
      <c r="C82" s="63"/>
      <c r="D82" s="63"/>
      <c r="E82" s="67" t="s">
        <v>47</v>
      </c>
      <c r="F82" s="65"/>
      <c r="G82" s="63"/>
      <c r="H82" s="63"/>
      <c r="I82" s="63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ht="12.75" customHeight="1" x14ac:dyDescent="0.15">
      <c r="A83" s="9"/>
      <c r="B83" s="63"/>
      <c r="C83" s="63"/>
      <c r="D83" s="63"/>
      <c r="E83" s="68"/>
      <c r="F83" s="65"/>
      <c r="G83" s="63"/>
      <c r="H83" s="63"/>
      <c r="I83" s="63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ht="12.75" customHeight="1" x14ac:dyDescent="0.15">
      <c r="A84" s="9"/>
      <c r="B84" s="63"/>
      <c r="C84" s="63"/>
      <c r="D84" s="63"/>
      <c r="E84" s="69" t="s">
        <v>120</v>
      </c>
      <c r="F84" s="65"/>
      <c r="G84" s="63"/>
      <c r="H84" s="63"/>
      <c r="I84" s="63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ht="16" x14ac:dyDescent="0.15">
      <c r="A85" s="9"/>
      <c r="B85" s="63"/>
      <c r="C85" s="63"/>
      <c r="D85" s="63"/>
      <c r="E85" s="69" t="s">
        <v>121</v>
      </c>
      <c r="F85" s="65"/>
      <c r="G85" s="63"/>
      <c r="H85" s="63"/>
      <c r="I85" s="63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ht="13" x14ac:dyDescent="0.15">
      <c r="A86" s="1"/>
      <c r="B86" s="62"/>
      <c r="C86" s="62"/>
      <c r="D86" s="62"/>
      <c r="E86" s="62"/>
      <c r="F86" s="62"/>
      <c r="G86" s="62"/>
      <c r="H86" s="62"/>
      <c r="I86" s="6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3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3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3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3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3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3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3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3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3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3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3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3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3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3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3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3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3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3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3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3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3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3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3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3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3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3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3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3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3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3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3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3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3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3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3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3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3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3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3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3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3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3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3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3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3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3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3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3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3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3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3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3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3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3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3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3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3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3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3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3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3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3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3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3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3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3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3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3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3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3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3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3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3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3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3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3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3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3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3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3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3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3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3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3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3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3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3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3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3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3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3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3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3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3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3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3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3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3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3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3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3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3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3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3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3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3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3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3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3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3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3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3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3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3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3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3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3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3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3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3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3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3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3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3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3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3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3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3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3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3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3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3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3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3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3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3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3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3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3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3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3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3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3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3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3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3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3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3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3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3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3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3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3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3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3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3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3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3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3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3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3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3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3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3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3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3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3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3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3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3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3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3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3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3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3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3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3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3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3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3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3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3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3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3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3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3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3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3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3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3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3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3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3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3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3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3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3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3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3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3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3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3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3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3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3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3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3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3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3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3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3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3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3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3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3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3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3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3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3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3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3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3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3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3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3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3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3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3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3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3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3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3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3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3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3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3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3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3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3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3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3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3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3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3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3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3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3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3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3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3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3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3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3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3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3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3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3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3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3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3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3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3" x14ac:dyDescent="0.1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3" x14ac:dyDescent="0.1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3" x14ac:dyDescent="0.1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3" x14ac:dyDescent="0.1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3" x14ac:dyDescent="0.1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3" x14ac:dyDescent="0.1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3" x14ac:dyDescent="0.1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3" x14ac:dyDescent="0.1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3" x14ac:dyDescent="0.1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3" x14ac:dyDescent="0.1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3" x14ac:dyDescent="0.1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3" x14ac:dyDescent="0.1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3" x14ac:dyDescent="0.1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3" x14ac:dyDescent="0.1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3" x14ac:dyDescent="0.1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3" x14ac:dyDescent="0.1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3" x14ac:dyDescent="0.1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3" x14ac:dyDescent="0.1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3" x14ac:dyDescent="0.1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3" x14ac:dyDescent="0.1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3" x14ac:dyDescent="0.1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3" x14ac:dyDescent="0.1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3" x14ac:dyDescent="0.1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3" x14ac:dyDescent="0.1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3" x14ac:dyDescent="0.1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3" x14ac:dyDescent="0.1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3" x14ac:dyDescent="0.1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3" x14ac:dyDescent="0.1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3" x14ac:dyDescent="0.1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3" x14ac:dyDescent="0.1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3" x14ac:dyDescent="0.1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3" x14ac:dyDescent="0.1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3" x14ac:dyDescent="0.1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3" x14ac:dyDescent="0.1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3" x14ac:dyDescent="0.1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3" x14ac:dyDescent="0.1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3" x14ac:dyDescent="0.1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3" x14ac:dyDescent="0.1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3" x14ac:dyDescent="0.1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3" x14ac:dyDescent="0.1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3" x14ac:dyDescent="0.1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3" x14ac:dyDescent="0.1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3" x14ac:dyDescent="0.1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3" x14ac:dyDescent="0.1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3" x14ac:dyDescent="0.1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3" x14ac:dyDescent="0.1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3" x14ac:dyDescent="0.1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3" x14ac:dyDescent="0.1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3" x14ac:dyDescent="0.1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3" x14ac:dyDescent="0.1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3" x14ac:dyDescent="0.1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3" x14ac:dyDescent="0.1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3" x14ac:dyDescent="0.1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3" x14ac:dyDescent="0.1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3" x14ac:dyDescent="0.1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3" x14ac:dyDescent="0.1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3" x14ac:dyDescent="0.1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3" x14ac:dyDescent="0.1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3" x14ac:dyDescent="0.1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3" x14ac:dyDescent="0.1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3" x14ac:dyDescent="0.1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3" x14ac:dyDescent="0.1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3" x14ac:dyDescent="0.1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3" x14ac:dyDescent="0.1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3" x14ac:dyDescent="0.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3" x14ac:dyDescent="0.1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3" x14ac:dyDescent="0.1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3" x14ac:dyDescent="0.1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3" x14ac:dyDescent="0.1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3" x14ac:dyDescent="0.1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3" x14ac:dyDescent="0.1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3" x14ac:dyDescent="0.1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3" x14ac:dyDescent="0.1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3" x14ac:dyDescent="0.1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3" x14ac:dyDescent="0.1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3" x14ac:dyDescent="0.1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3" x14ac:dyDescent="0.1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3" x14ac:dyDescent="0.1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3" x14ac:dyDescent="0.1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3" x14ac:dyDescent="0.1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3" x14ac:dyDescent="0.1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3" x14ac:dyDescent="0.1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3" x14ac:dyDescent="0.1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3" x14ac:dyDescent="0.1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3" x14ac:dyDescent="0.1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3" x14ac:dyDescent="0.1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3" x14ac:dyDescent="0.1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3" x14ac:dyDescent="0.1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3" x14ac:dyDescent="0.1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3" x14ac:dyDescent="0.1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3" x14ac:dyDescent="0.1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3" x14ac:dyDescent="0.1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3" x14ac:dyDescent="0.1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3" x14ac:dyDescent="0.1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3" x14ac:dyDescent="0.1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3" x14ac:dyDescent="0.1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3" x14ac:dyDescent="0.1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3" x14ac:dyDescent="0.1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3" x14ac:dyDescent="0.1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3" x14ac:dyDescent="0.1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3" x14ac:dyDescent="0.1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3" x14ac:dyDescent="0.1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3" x14ac:dyDescent="0.1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3" x14ac:dyDescent="0.1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3" x14ac:dyDescent="0.1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3" x14ac:dyDescent="0.1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3" x14ac:dyDescent="0.1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3" x14ac:dyDescent="0.1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3" x14ac:dyDescent="0.1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3" x14ac:dyDescent="0.1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3" x14ac:dyDescent="0.1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3" x14ac:dyDescent="0.1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3" x14ac:dyDescent="0.1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3" x14ac:dyDescent="0.1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3" x14ac:dyDescent="0.1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3" x14ac:dyDescent="0.1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3" x14ac:dyDescent="0.1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3" x14ac:dyDescent="0.1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3" x14ac:dyDescent="0.1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3" x14ac:dyDescent="0.1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3" x14ac:dyDescent="0.1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3" x14ac:dyDescent="0.1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3" x14ac:dyDescent="0.1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3" x14ac:dyDescent="0.1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3" x14ac:dyDescent="0.1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3" x14ac:dyDescent="0.1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3" x14ac:dyDescent="0.1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3" x14ac:dyDescent="0.1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3" x14ac:dyDescent="0.1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3" x14ac:dyDescent="0.1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3" x14ac:dyDescent="0.1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3" x14ac:dyDescent="0.1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3" x14ac:dyDescent="0.1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3" x14ac:dyDescent="0.1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3" x14ac:dyDescent="0.1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3" x14ac:dyDescent="0.1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3" x14ac:dyDescent="0.1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3" x14ac:dyDescent="0.1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3" x14ac:dyDescent="0.1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3" x14ac:dyDescent="0.1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3" x14ac:dyDescent="0.1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3" x14ac:dyDescent="0.1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3" x14ac:dyDescent="0.1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3" x14ac:dyDescent="0.1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3" x14ac:dyDescent="0.1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3" x14ac:dyDescent="0.1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3" x14ac:dyDescent="0.1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3" x14ac:dyDescent="0.1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3" x14ac:dyDescent="0.1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3" x14ac:dyDescent="0.1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3" x14ac:dyDescent="0.1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3" x14ac:dyDescent="0.1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3" x14ac:dyDescent="0.1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3" x14ac:dyDescent="0.1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3" x14ac:dyDescent="0.1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3" x14ac:dyDescent="0.1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3" x14ac:dyDescent="0.1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3" x14ac:dyDescent="0.1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3" x14ac:dyDescent="0.1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3" x14ac:dyDescent="0.1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3" x14ac:dyDescent="0.1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3" x14ac:dyDescent="0.1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3" x14ac:dyDescent="0.1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3" x14ac:dyDescent="0.1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3" x14ac:dyDescent="0.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3" x14ac:dyDescent="0.1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3" x14ac:dyDescent="0.1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3" x14ac:dyDescent="0.1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3" x14ac:dyDescent="0.1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3" x14ac:dyDescent="0.1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3" x14ac:dyDescent="0.1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3" x14ac:dyDescent="0.1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3" x14ac:dyDescent="0.1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3" x14ac:dyDescent="0.1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3" x14ac:dyDescent="0.1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3" x14ac:dyDescent="0.1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3" x14ac:dyDescent="0.1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3" x14ac:dyDescent="0.1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3" x14ac:dyDescent="0.1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3" x14ac:dyDescent="0.1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3" x14ac:dyDescent="0.1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3" x14ac:dyDescent="0.1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3" x14ac:dyDescent="0.1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3" x14ac:dyDescent="0.1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3" x14ac:dyDescent="0.1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3" x14ac:dyDescent="0.1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3" x14ac:dyDescent="0.1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3" x14ac:dyDescent="0.1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3" x14ac:dyDescent="0.1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3" x14ac:dyDescent="0.1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3" x14ac:dyDescent="0.1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3" x14ac:dyDescent="0.1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3" x14ac:dyDescent="0.1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3" x14ac:dyDescent="0.1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3" x14ac:dyDescent="0.1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3" x14ac:dyDescent="0.1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3" x14ac:dyDescent="0.1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3" x14ac:dyDescent="0.1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3" x14ac:dyDescent="0.1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3" x14ac:dyDescent="0.1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3" x14ac:dyDescent="0.1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3" x14ac:dyDescent="0.1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3" x14ac:dyDescent="0.1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3" x14ac:dyDescent="0.1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3" x14ac:dyDescent="0.1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3" x14ac:dyDescent="0.1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3" x14ac:dyDescent="0.1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3" x14ac:dyDescent="0.1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3" x14ac:dyDescent="0.1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3" x14ac:dyDescent="0.1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3" x14ac:dyDescent="0.1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3" x14ac:dyDescent="0.1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3" x14ac:dyDescent="0.1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3" x14ac:dyDescent="0.1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3" x14ac:dyDescent="0.1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3" x14ac:dyDescent="0.1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3" x14ac:dyDescent="0.1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3" x14ac:dyDescent="0.1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3" x14ac:dyDescent="0.1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3" x14ac:dyDescent="0.1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3" x14ac:dyDescent="0.1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3" x14ac:dyDescent="0.1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3" x14ac:dyDescent="0.1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3" x14ac:dyDescent="0.1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3" x14ac:dyDescent="0.1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3" x14ac:dyDescent="0.1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3" x14ac:dyDescent="0.1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3" x14ac:dyDescent="0.1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3" x14ac:dyDescent="0.1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3" x14ac:dyDescent="0.1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3" x14ac:dyDescent="0.1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3" x14ac:dyDescent="0.1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3" x14ac:dyDescent="0.1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3" x14ac:dyDescent="0.1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3" x14ac:dyDescent="0.1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3" x14ac:dyDescent="0.1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3" x14ac:dyDescent="0.1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3" x14ac:dyDescent="0.1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3" x14ac:dyDescent="0.1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3" x14ac:dyDescent="0.1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3" x14ac:dyDescent="0.1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3" x14ac:dyDescent="0.1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3" x14ac:dyDescent="0.1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3" x14ac:dyDescent="0.1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3" x14ac:dyDescent="0.1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3" x14ac:dyDescent="0.1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3" x14ac:dyDescent="0.1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3" x14ac:dyDescent="0.1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3" x14ac:dyDescent="0.1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3" x14ac:dyDescent="0.1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3" x14ac:dyDescent="0.1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3" x14ac:dyDescent="0.1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3" x14ac:dyDescent="0.1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3" x14ac:dyDescent="0.1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3" x14ac:dyDescent="0.1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3" x14ac:dyDescent="0.1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3" x14ac:dyDescent="0.1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3" x14ac:dyDescent="0.1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3" x14ac:dyDescent="0.1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3" x14ac:dyDescent="0.1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3" x14ac:dyDescent="0.1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3" x14ac:dyDescent="0.1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3" x14ac:dyDescent="0.1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3" x14ac:dyDescent="0.1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3" x14ac:dyDescent="0.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3" x14ac:dyDescent="0.1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3" x14ac:dyDescent="0.1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3" x14ac:dyDescent="0.1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3" x14ac:dyDescent="0.1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3" x14ac:dyDescent="0.1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3" x14ac:dyDescent="0.1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3" x14ac:dyDescent="0.1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3" x14ac:dyDescent="0.1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3" x14ac:dyDescent="0.1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3" x14ac:dyDescent="0.1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3" x14ac:dyDescent="0.1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3" x14ac:dyDescent="0.1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3" x14ac:dyDescent="0.1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3" x14ac:dyDescent="0.1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3" x14ac:dyDescent="0.1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3" x14ac:dyDescent="0.1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3" x14ac:dyDescent="0.1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3" x14ac:dyDescent="0.1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3" x14ac:dyDescent="0.1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3" x14ac:dyDescent="0.1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3" x14ac:dyDescent="0.1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3" x14ac:dyDescent="0.1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3" x14ac:dyDescent="0.1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3" x14ac:dyDescent="0.1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3" x14ac:dyDescent="0.1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3" x14ac:dyDescent="0.1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3" x14ac:dyDescent="0.1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3" x14ac:dyDescent="0.1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3" x14ac:dyDescent="0.1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3" x14ac:dyDescent="0.1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3" x14ac:dyDescent="0.1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3" x14ac:dyDescent="0.1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3" x14ac:dyDescent="0.1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3" x14ac:dyDescent="0.1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3" x14ac:dyDescent="0.1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3" x14ac:dyDescent="0.1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3" x14ac:dyDescent="0.1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3" x14ac:dyDescent="0.1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3" x14ac:dyDescent="0.1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3" x14ac:dyDescent="0.1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3" x14ac:dyDescent="0.1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3" x14ac:dyDescent="0.1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3" x14ac:dyDescent="0.1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3" x14ac:dyDescent="0.1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3" x14ac:dyDescent="0.1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3" x14ac:dyDescent="0.1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3" x14ac:dyDescent="0.1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3" x14ac:dyDescent="0.1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3" x14ac:dyDescent="0.1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3" x14ac:dyDescent="0.1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3" x14ac:dyDescent="0.1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3" x14ac:dyDescent="0.1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3" x14ac:dyDescent="0.1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3" x14ac:dyDescent="0.1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3" x14ac:dyDescent="0.1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3" x14ac:dyDescent="0.1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3" x14ac:dyDescent="0.1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3" x14ac:dyDescent="0.1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3" x14ac:dyDescent="0.1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3" x14ac:dyDescent="0.1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3" x14ac:dyDescent="0.1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3" x14ac:dyDescent="0.1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3" x14ac:dyDescent="0.1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3" x14ac:dyDescent="0.1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3" x14ac:dyDescent="0.1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3" x14ac:dyDescent="0.1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3" x14ac:dyDescent="0.1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3" x14ac:dyDescent="0.1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3" x14ac:dyDescent="0.1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3" x14ac:dyDescent="0.1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3" x14ac:dyDescent="0.1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3" x14ac:dyDescent="0.1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3" x14ac:dyDescent="0.1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3" x14ac:dyDescent="0.1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3" x14ac:dyDescent="0.1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3" x14ac:dyDescent="0.1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3" x14ac:dyDescent="0.1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3" x14ac:dyDescent="0.1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3" x14ac:dyDescent="0.1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3" x14ac:dyDescent="0.1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3" x14ac:dyDescent="0.1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3" x14ac:dyDescent="0.1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3" x14ac:dyDescent="0.1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3" x14ac:dyDescent="0.1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3" x14ac:dyDescent="0.1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3" x14ac:dyDescent="0.1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3" x14ac:dyDescent="0.1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3" x14ac:dyDescent="0.1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3" x14ac:dyDescent="0.1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3" x14ac:dyDescent="0.1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3" x14ac:dyDescent="0.1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3" x14ac:dyDescent="0.1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3" x14ac:dyDescent="0.1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3" x14ac:dyDescent="0.1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3" x14ac:dyDescent="0.1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3" x14ac:dyDescent="0.1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3" x14ac:dyDescent="0.1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3" x14ac:dyDescent="0.1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3" x14ac:dyDescent="0.1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3" x14ac:dyDescent="0.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3" x14ac:dyDescent="0.1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3" x14ac:dyDescent="0.1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3" x14ac:dyDescent="0.1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3" x14ac:dyDescent="0.1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3" x14ac:dyDescent="0.1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3" x14ac:dyDescent="0.1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3" x14ac:dyDescent="0.1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3" x14ac:dyDescent="0.1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3" x14ac:dyDescent="0.1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3" x14ac:dyDescent="0.1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3" x14ac:dyDescent="0.1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3" x14ac:dyDescent="0.1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3" x14ac:dyDescent="0.1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3" x14ac:dyDescent="0.1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3" x14ac:dyDescent="0.1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3" x14ac:dyDescent="0.1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3" x14ac:dyDescent="0.1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3" x14ac:dyDescent="0.1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3" x14ac:dyDescent="0.1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3" x14ac:dyDescent="0.1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3" x14ac:dyDescent="0.1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3" x14ac:dyDescent="0.1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3" x14ac:dyDescent="0.1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3" x14ac:dyDescent="0.1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3" x14ac:dyDescent="0.1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3" x14ac:dyDescent="0.1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3" x14ac:dyDescent="0.1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3" x14ac:dyDescent="0.1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3" x14ac:dyDescent="0.1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3" x14ac:dyDescent="0.1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3" x14ac:dyDescent="0.1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3" x14ac:dyDescent="0.1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3" x14ac:dyDescent="0.1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3" x14ac:dyDescent="0.1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3" x14ac:dyDescent="0.1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3" x14ac:dyDescent="0.1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3" x14ac:dyDescent="0.1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3" x14ac:dyDescent="0.1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3" x14ac:dyDescent="0.1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3" x14ac:dyDescent="0.1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3" x14ac:dyDescent="0.1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3" x14ac:dyDescent="0.1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3" x14ac:dyDescent="0.1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3" x14ac:dyDescent="0.1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3" x14ac:dyDescent="0.1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3" x14ac:dyDescent="0.1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3" x14ac:dyDescent="0.1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3" x14ac:dyDescent="0.1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3" x14ac:dyDescent="0.1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3" x14ac:dyDescent="0.1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3" x14ac:dyDescent="0.1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3" x14ac:dyDescent="0.1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3" x14ac:dyDescent="0.1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3" x14ac:dyDescent="0.1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3" x14ac:dyDescent="0.1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3" x14ac:dyDescent="0.1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3" x14ac:dyDescent="0.1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3" x14ac:dyDescent="0.1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3" x14ac:dyDescent="0.1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3" x14ac:dyDescent="0.1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3" x14ac:dyDescent="0.1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3" x14ac:dyDescent="0.1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3" x14ac:dyDescent="0.1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3" x14ac:dyDescent="0.1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3" x14ac:dyDescent="0.1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3" x14ac:dyDescent="0.1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3" x14ac:dyDescent="0.1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3" x14ac:dyDescent="0.1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3" x14ac:dyDescent="0.1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3" x14ac:dyDescent="0.1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3" x14ac:dyDescent="0.1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3" x14ac:dyDescent="0.1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3" x14ac:dyDescent="0.1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3" x14ac:dyDescent="0.1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3" x14ac:dyDescent="0.1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3" x14ac:dyDescent="0.1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3" x14ac:dyDescent="0.1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3" x14ac:dyDescent="0.1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3" x14ac:dyDescent="0.1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3" x14ac:dyDescent="0.1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3" x14ac:dyDescent="0.1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3" x14ac:dyDescent="0.1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3" x14ac:dyDescent="0.1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3" x14ac:dyDescent="0.1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3" x14ac:dyDescent="0.1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3" x14ac:dyDescent="0.1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3" x14ac:dyDescent="0.1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3" x14ac:dyDescent="0.1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3" x14ac:dyDescent="0.1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3" x14ac:dyDescent="0.1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3" x14ac:dyDescent="0.1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3" x14ac:dyDescent="0.1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3" x14ac:dyDescent="0.1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3" x14ac:dyDescent="0.1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3" x14ac:dyDescent="0.1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3" x14ac:dyDescent="0.1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3" x14ac:dyDescent="0.1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3" x14ac:dyDescent="0.1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3" x14ac:dyDescent="0.1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3" x14ac:dyDescent="0.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3" x14ac:dyDescent="0.1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3" x14ac:dyDescent="0.1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3" x14ac:dyDescent="0.1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3" x14ac:dyDescent="0.1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3" x14ac:dyDescent="0.1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3" x14ac:dyDescent="0.1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3" x14ac:dyDescent="0.1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3" x14ac:dyDescent="0.1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3" x14ac:dyDescent="0.1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3" x14ac:dyDescent="0.1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3" x14ac:dyDescent="0.1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3" x14ac:dyDescent="0.1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3" x14ac:dyDescent="0.1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3" x14ac:dyDescent="0.1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3" x14ac:dyDescent="0.1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3" x14ac:dyDescent="0.1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3" x14ac:dyDescent="0.1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3" x14ac:dyDescent="0.1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3" x14ac:dyDescent="0.1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3" x14ac:dyDescent="0.1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3" x14ac:dyDescent="0.1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3" x14ac:dyDescent="0.1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3" x14ac:dyDescent="0.1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3" x14ac:dyDescent="0.1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3" x14ac:dyDescent="0.1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3" x14ac:dyDescent="0.1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3" x14ac:dyDescent="0.1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3" x14ac:dyDescent="0.1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3" x14ac:dyDescent="0.1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3" x14ac:dyDescent="0.1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3" x14ac:dyDescent="0.1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3" x14ac:dyDescent="0.1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3" x14ac:dyDescent="0.1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3" x14ac:dyDescent="0.1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3" x14ac:dyDescent="0.1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3" x14ac:dyDescent="0.1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3" x14ac:dyDescent="0.1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3" x14ac:dyDescent="0.1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3" x14ac:dyDescent="0.1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3" x14ac:dyDescent="0.1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3" x14ac:dyDescent="0.1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3" x14ac:dyDescent="0.1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3" x14ac:dyDescent="0.1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3" x14ac:dyDescent="0.1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3" x14ac:dyDescent="0.1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3" x14ac:dyDescent="0.1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3" x14ac:dyDescent="0.1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3" x14ac:dyDescent="0.1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3" x14ac:dyDescent="0.1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3" x14ac:dyDescent="0.1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3" x14ac:dyDescent="0.1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3" x14ac:dyDescent="0.1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3" x14ac:dyDescent="0.1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3" x14ac:dyDescent="0.1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3" x14ac:dyDescent="0.1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3" x14ac:dyDescent="0.1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3" x14ac:dyDescent="0.1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3" x14ac:dyDescent="0.1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3" x14ac:dyDescent="0.1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3" x14ac:dyDescent="0.1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3" x14ac:dyDescent="0.1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3" x14ac:dyDescent="0.1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3" x14ac:dyDescent="0.1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3" x14ac:dyDescent="0.1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3" x14ac:dyDescent="0.1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3" x14ac:dyDescent="0.1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3" x14ac:dyDescent="0.1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3" x14ac:dyDescent="0.1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3" x14ac:dyDescent="0.1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3" x14ac:dyDescent="0.1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3" x14ac:dyDescent="0.1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3" x14ac:dyDescent="0.1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3" x14ac:dyDescent="0.1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3" x14ac:dyDescent="0.1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3" x14ac:dyDescent="0.1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3" x14ac:dyDescent="0.1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3" x14ac:dyDescent="0.1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3" x14ac:dyDescent="0.1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3" x14ac:dyDescent="0.1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3" x14ac:dyDescent="0.1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3" x14ac:dyDescent="0.1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3" x14ac:dyDescent="0.1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3" x14ac:dyDescent="0.1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3" x14ac:dyDescent="0.1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3" x14ac:dyDescent="0.1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3" x14ac:dyDescent="0.1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3" x14ac:dyDescent="0.1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3" x14ac:dyDescent="0.1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3" x14ac:dyDescent="0.1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3" x14ac:dyDescent="0.1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3" x14ac:dyDescent="0.1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3" x14ac:dyDescent="0.1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3" x14ac:dyDescent="0.1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3" x14ac:dyDescent="0.1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3" x14ac:dyDescent="0.1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3" x14ac:dyDescent="0.1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3" x14ac:dyDescent="0.1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3" x14ac:dyDescent="0.1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3" x14ac:dyDescent="0.1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3" x14ac:dyDescent="0.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3" x14ac:dyDescent="0.1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3" x14ac:dyDescent="0.1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3" x14ac:dyDescent="0.1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3" x14ac:dyDescent="0.1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3" x14ac:dyDescent="0.1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3" x14ac:dyDescent="0.1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3" x14ac:dyDescent="0.1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3" x14ac:dyDescent="0.1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3" x14ac:dyDescent="0.1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3" x14ac:dyDescent="0.1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3" x14ac:dyDescent="0.1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3" x14ac:dyDescent="0.1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3" x14ac:dyDescent="0.1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3" x14ac:dyDescent="0.1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3" x14ac:dyDescent="0.1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3" x14ac:dyDescent="0.1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3" x14ac:dyDescent="0.1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3" x14ac:dyDescent="0.1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3" x14ac:dyDescent="0.1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3" x14ac:dyDescent="0.1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3" x14ac:dyDescent="0.1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3" x14ac:dyDescent="0.1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3" x14ac:dyDescent="0.1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3" x14ac:dyDescent="0.1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3" x14ac:dyDescent="0.1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3" x14ac:dyDescent="0.1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3" x14ac:dyDescent="0.1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3" x14ac:dyDescent="0.1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3" x14ac:dyDescent="0.1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3" x14ac:dyDescent="0.1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3" x14ac:dyDescent="0.1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3" x14ac:dyDescent="0.1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3" x14ac:dyDescent="0.1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3" x14ac:dyDescent="0.1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3" x14ac:dyDescent="0.1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3" x14ac:dyDescent="0.1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3" x14ac:dyDescent="0.1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3" x14ac:dyDescent="0.1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3" x14ac:dyDescent="0.1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3" x14ac:dyDescent="0.1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3" x14ac:dyDescent="0.1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3" x14ac:dyDescent="0.1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3" x14ac:dyDescent="0.1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3" x14ac:dyDescent="0.1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3" x14ac:dyDescent="0.1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3" x14ac:dyDescent="0.1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3" x14ac:dyDescent="0.1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3" x14ac:dyDescent="0.1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3" x14ac:dyDescent="0.1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3" x14ac:dyDescent="0.1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3" x14ac:dyDescent="0.1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3" x14ac:dyDescent="0.1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3" x14ac:dyDescent="0.1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3" x14ac:dyDescent="0.1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3" x14ac:dyDescent="0.1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3" x14ac:dyDescent="0.1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3" x14ac:dyDescent="0.1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3" x14ac:dyDescent="0.1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3" x14ac:dyDescent="0.1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3" x14ac:dyDescent="0.1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3" x14ac:dyDescent="0.1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3" x14ac:dyDescent="0.1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3" x14ac:dyDescent="0.1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3" x14ac:dyDescent="0.1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3" x14ac:dyDescent="0.1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3" x14ac:dyDescent="0.1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3" x14ac:dyDescent="0.1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3" x14ac:dyDescent="0.1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3" x14ac:dyDescent="0.1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3" x14ac:dyDescent="0.1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3" x14ac:dyDescent="0.1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3" x14ac:dyDescent="0.1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3" x14ac:dyDescent="0.1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3" x14ac:dyDescent="0.1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3" x14ac:dyDescent="0.1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3" x14ac:dyDescent="0.1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3" x14ac:dyDescent="0.1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3" x14ac:dyDescent="0.1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3" x14ac:dyDescent="0.1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3" x14ac:dyDescent="0.1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3" x14ac:dyDescent="0.1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3" x14ac:dyDescent="0.1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3" x14ac:dyDescent="0.1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3" x14ac:dyDescent="0.1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3" x14ac:dyDescent="0.1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3" x14ac:dyDescent="0.1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</sheetData>
  <mergeCells count="1">
    <mergeCell ref="B3:D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998"/>
  <sheetViews>
    <sheetView showGridLines="0" zoomScale="162" workbookViewId="0">
      <pane ySplit="2" topLeftCell="A4" activePane="bottomLeft" state="frozen"/>
      <selection pane="bottomLeft" activeCell="G1" sqref="G1"/>
    </sheetView>
  </sheetViews>
  <sheetFormatPr baseColWidth="10" defaultColWidth="14.5" defaultRowHeight="15" customHeight="1" x14ac:dyDescent="0.15"/>
  <cols>
    <col min="1" max="1" width="27" customWidth="1"/>
    <col min="2" max="13" width="11.5" customWidth="1"/>
    <col min="14" max="14" width="13.33203125" customWidth="1"/>
    <col min="15" max="26" width="8.6640625" customWidth="1"/>
  </cols>
  <sheetData>
    <row r="1" spans="1:26" ht="34.5" customHeight="1" x14ac:dyDescent="0.15">
      <c r="A1" s="11" t="s">
        <v>108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 t="s">
        <v>48</v>
      </c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customHeight="1" x14ac:dyDescent="0.15">
      <c r="A2" s="14"/>
      <c r="B2" s="15" t="s">
        <v>49</v>
      </c>
      <c r="C2" s="15" t="s">
        <v>50</v>
      </c>
      <c r="D2" s="15" t="s">
        <v>51</v>
      </c>
      <c r="E2" s="15" t="s">
        <v>52</v>
      </c>
      <c r="F2" s="15" t="s">
        <v>53</v>
      </c>
      <c r="G2" s="15" t="s">
        <v>54</v>
      </c>
      <c r="H2" s="15" t="s">
        <v>55</v>
      </c>
      <c r="I2" s="15" t="s">
        <v>56</v>
      </c>
      <c r="J2" s="15" t="s">
        <v>57</v>
      </c>
      <c r="K2" s="15" t="s">
        <v>58</v>
      </c>
      <c r="L2" s="15" t="s">
        <v>59</v>
      </c>
      <c r="M2" s="15" t="s">
        <v>60</v>
      </c>
      <c r="N2" s="16" t="s">
        <v>61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58" t="s">
        <v>62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8.75" customHeight="1" x14ac:dyDescent="0.15">
      <c r="A4" s="18" t="s">
        <v>63</v>
      </c>
      <c r="B4" s="19">
        <v>0</v>
      </c>
      <c r="C4" s="19">
        <v>0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20">
        <f t="shared" ref="N4:N8" si="0">SUM(B4:M4)</f>
        <v>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15">
      <c r="A5" s="18" t="s">
        <v>64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20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15">
      <c r="A6" s="18" t="s">
        <v>107</v>
      </c>
      <c r="B6" s="19">
        <v>0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20">
        <f>SUM(B6:M6)</f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15">
      <c r="A7" s="21" t="s">
        <v>65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3">
        <f t="shared" si="0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15">
      <c r="A8" s="24"/>
      <c r="B8" s="25">
        <f>SUM(B4:B7)</f>
        <v>0</v>
      </c>
      <c r="C8" s="25">
        <f t="shared" ref="C8:M8" si="1">SUM(C4:C7)</f>
        <v>0</v>
      </c>
      <c r="D8" s="25">
        <f t="shared" si="1"/>
        <v>0</v>
      </c>
      <c r="E8" s="25">
        <f t="shared" si="1"/>
        <v>0</v>
      </c>
      <c r="F8" s="25">
        <f t="shared" si="1"/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  <c r="L8" s="25">
        <f t="shared" si="1"/>
        <v>0</v>
      </c>
      <c r="M8" s="25">
        <f t="shared" si="1"/>
        <v>0</v>
      </c>
      <c r="N8" s="26">
        <f t="shared" si="0"/>
        <v>0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28.5" customHeight="1" x14ac:dyDescent="0.2">
      <c r="A9" s="58" t="s">
        <v>66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8.75" customHeight="1" x14ac:dyDescent="0.15">
      <c r="A10" s="28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15">
      <c r="A11" s="31" t="s">
        <v>67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20">
        <f t="shared" ref="N11:N16" si="2">SUM(B11:M11)</f>
        <v>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15">
      <c r="A12" s="33" t="s">
        <v>68</v>
      </c>
      <c r="B12" s="32">
        <v>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0">
        <f t="shared" si="2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15">
      <c r="A13" s="34" t="s">
        <v>69</v>
      </c>
      <c r="B13" s="32">
        <v>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20">
        <f t="shared" si="2"/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15">
      <c r="A14" s="34" t="s">
        <v>70</v>
      </c>
      <c r="B14" s="32">
        <v>0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20">
        <f t="shared" si="2"/>
        <v>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15">
      <c r="A15" s="34" t="s">
        <v>71</v>
      </c>
      <c r="B15" s="32">
        <v>0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20">
        <f t="shared" si="2"/>
        <v>0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15">
      <c r="A16" s="34" t="s">
        <v>72</v>
      </c>
      <c r="B16" s="32">
        <v>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20">
        <f t="shared" si="2"/>
        <v>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35" t="s">
        <v>21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8.75" customHeight="1" x14ac:dyDescent="0.15">
      <c r="A18" s="31" t="s">
        <v>73</v>
      </c>
      <c r="B18" s="32">
        <v>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20">
        <f t="shared" ref="N18:N23" si="3">SUM(B18:M18)</f>
        <v>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15">
      <c r="A19" s="31" t="s">
        <v>74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20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15">
      <c r="A20" s="31" t="s">
        <v>75</v>
      </c>
      <c r="B20" s="32">
        <v>0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20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15">
      <c r="A21" s="31" t="s">
        <v>76</v>
      </c>
      <c r="B21" s="32">
        <v>0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20">
        <f t="shared" si="3"/>
        <v>0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15">
      <c r="A22" s="37" t="s">
        <v>77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23">
        <f t="shared" si="3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2.5" customHeight="1" x14ac:dyDescent="0.15">
      <c r="A23" s="39"/>
      <c r="B23" s="25">
        <f t="shared" ref="B23:M23" si="4">SUM(B11:B22)</f>
        <v>0</v>
      </c>
      <c r="C23" s="25">
        <f t="shared" si="4"/>
        <v>0</v>
      </c>
      <c r="D23" s="25">
        <f t="shared" si="4"/>
        <v>0</v>
      </c>
      <c r="E23" s="25">
        <f t="shared" si="4"/>
        <v>0</v>
      </c>
      <c r="F23" s="25">
        <f t="shared" si="4"/>
        <v>0</v>
      </c>
      <c r="G23" s="25">
        <f t="shared" si="4"/>
        <v>0</v>
      </c>
      <c r="H23" s="25">
        <f t="shared" si="4"/>
        <v>0</v>
      </c>
      <c r="I23" s="25">
        <f t="shared" si="4"/>
        <v>0</v>
      </c>
      <c r="J23" s="25">
        <f t="shared" si="4"/>
        <v>0</v>
      </c>
      <c r="K23" s="25">
        <f t="shared" si="4"/>
        <v>0</v>
      </c>
      <c r="L23" s="25">
        <f t="shared" si="4"/>
        <v>0</v>
      </c>
      <c r="M23" s="25">
        <f t="shared" si="4"/>
        <v>0</v>
      </c>
      <c r="N23" s="40">
        <f t="shared" si="3"/>
        <v>0</v>
      </c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28.5" customHeight="1" x14ac:dyDescent="0.2">
      <c r="A24" s="58" t="s">
        <v>78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8.75" customHeight="1" x14ac:dyDescent="0.15">
      <c r="A25" s="33" t="s">
        <v>79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v>0</v>
      </c>
      <c r="K25" s="41">
        <v>0</v>
      </c>
      <c r="L25" s="41">
        <v>0</v>
      </c>
      <c r="M25" s="41">
        <v>0</v>
      </c>
      <c r="N25" s="20">
        <f t="shared" ref="N25:N43" si="5">SUM(B25:M25)</f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15">
      <c r="A26" s="33" t="s">
        <v>114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2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15">
      <c r="A27" s="33" t="s">
        <v>81</v>
      </c>
      <c r="B27" s="32">
        <v>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20">
        <f t="shared" si="5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15">
      <c r="A28" s="33" t="s">
        <v>82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20">
        <f t="shared" si="5"/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15">
      <c r="A29" s="33" t="s">
        <v>83</v>
      </c>
      <c r="B29" s="32">
        <v>0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20">
        <f t="shared" si="5"/>
        <v>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15">
      <c r="A30" s="33" t="s">
        <v>115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20">
        <f t="shared" si="5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15">
      <c r="A31" s="33" t="s">
        <v>112</v>
      </c>
      <c r="B31" s="32">
        <v>0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20">
        <f t="shared" si="5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" customHeight="1" x14ac:dyDescent="0.15">
      <c r="A32" s="55" t="s">
        <v>113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20">
        <f t="shared" si="5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15">
      <c r="A33" s="18" t="s">
        <v>84</v>
      </c>
      <c r="B33" s="32">
        <v>0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20">
        <f t="shared" si="5"/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15">
      <c r="A34" s="33" t="s">
        <v>85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20">
        <f t="shared" si="5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15">
      <c r="A35" s="33" t="s">
        <v>86</v>
      </c>
      <c r="B35" s="32">
        <v>0</v>
      </c>
      <c r="C35" s="32">
        <v>0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20">
        <f t="shared" si="5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15">
      <c r="A36" s="33" t="s">
        <v>87</v>
      </c>
      <c r="B36" s="32">
        <v>0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20">
        <f t="shared" si="5"/>
        <v>0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15">
      <c r="A37" s="33" t="s">
        <v>88</v>
      </c>
      <c r="B37" s="32">
        <v>0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20">
        <f t="shared" si="5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15">
      <c r="A38" s="33" t="s">
        <v>111</v>
      </c>
      <c r="B38" s="32">
        <v>0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20">
        <f t="shared" si="5"/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15">
      <c r="A39" s="33" t="s">
        <v>109</v>
      </c>
      <c r="B39" s="32">
        <v>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20">
        <f t="shared" si="5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15">
      <c r="A40" s="33" t="s">
        <v>110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20">
        <f t="shared" si="5"/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15">
      <c r="A41" s="33" t="s">
        <v>89</v>
      </c>
      <c r="B41" s="32">
        <v>0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20">
        <f t="shared" si="5"/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15">
      <c r="A42" s="33" t="s">
        <v>90</v>
      </c>
      <c r="B42" s="32">
        <v>0</v>
      </c>
      <c r="C42" s="32">
        <v>0</v>
      </c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20">
        <f t="shared" si="5"/>
        <v>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15">
      <c r="A43" s="33" t="s">
        <v>91</v>
      </c>
      <c r="B43" s="32">
        <v>0</v>
      </c>
      <c r="C43" s="32">
        <v>0</v>
      </c>
      <c r="D43" s="32">
        <v>0</v>
      </c>
      <c r="E43" s="32"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20">
        <f t="shared" si="5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35" t="s">
        <v>92</v>
      </c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ht="18.75" customHeight="1" x14ac:dyDescent="0.15">
      <c r="A45" s="33" t="s">
        <v>93</v>
      </c>
      <c r="B45" s="32">
        <v>0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20">
        <f t="shared" ref="N45:N50" si="6">SUM(B45:M45)</f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15">
      <c r="A46" s="33" t="s">
        <v>94</v>
      </c>
      <c r="B46" s="32">
        <v>0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20">
        <f t="shared" si="6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15">
      <c r="A47" s="33" t="s">
        <v>95</v>
      </c>
      <c r="B47" s="32">
        <v>0</v>
      </c>
      <c r="C47" s="32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20">
        <f t="shared" si="6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15">
      <c r="A48" s="33" t="s">
        <v>96</v>
      </c>
      <c r="B48" s="32">
        <v>0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20">
        <f t="shared" si="6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15">
      <c r="A49" s="21" t="s">
        <v>97</v>
      </c>
      <c r="B49" s="38">
        <v>0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43">
        <f t="shared" si="6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2.5" customHeight="1" x14ac:dyDescent="0.15">
      <c r="A50" s="24"/>
      <c r="B50" s="25">
        <f t="shared" ref="B50:M50" si="7">SUM(B25:B49)</f>
        <v>0</v>
      </c>
      <c r="C50" s="25">
        <f t="shared" si="7"/>
        <v>0</v>
      </c>
      <c r="D50" s="25">
        <f t="shared" si="7"/>
        <v>0</v>
      </c>
      <c r="E50" s="25">
        <f t="shared" si="7"/>
        <v>0</v>
      </c>
      <c r="F50" s="25">
        <f t="shared" si="7"/>
        <v>0</v>
      </c>
      <c r="G50" s="25">
        <f t="shared" si="7"/>
        <v>0</v>
      </c>
      <c r="H50" s="25">
        <f t="shared" si="7"/>
        <v>0</v>
      </c>
      <c r="I50" s="25">
        <f t="shared" si="7"/>
        <v>0</v>
      </c>
      <c r="J50" s="25">
        <f t="shared" si="7"/>
        <v>0</v>
      </c>
      <c r="K50" s="25">
        <f t="shared" si="7"/>
        <v>0</v>
      </c>
      <c r="L50" s="25">
        <f t="shared" si="7"/>
        <v>0</v>
      </c>
      <c r="M50" s="25">
        <f t="shared" si="7"/>
        <v>0</v>
      </c>
      <c r="N50" s="25">
        <f t="shared" si="6"/>
        <v>0</v>
      </c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20.25" customHeight="1" x14ac:dyDescent="0.2">
      <c r="A51" s="58" t="s">
        <v>98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8.75" customHeight="1" x14ac:dyDescent="0.15">
      <c r="A52" s="33" t="s">
        <v>62</v>
      </c>
      <c r="B52" s="44">
        <f t="shared" ref="B52:M52" si="8">B8</f>
        <v>0</v>
      </c>
      <c r="C52" s="44">
        <f t="shared" si="8"/>
        <v>0</v>
      </c>
      <c r="D52" s="44">
        <f t="shared" si="8"/>
        <v>0</v>
      </c>
      <c r="E52" s="44">
        <f t="shared" si="8"/>
        <v>0</v>
      </c>
      <c r="F52" s="44">
        <f t="shared" si="8"/>
        <v>0</v>
      </c>
      <c r="G52" s="44">
        <f t="shared" si="8"/>
        <v>0</v>
      </c>
      <c r="H52" s="44">
        <f t="shared" si="8"/>
        <v>0</v>
      </c>
      <c r="I52" s="44">
        <f t="shared" si="8"/>
        <v>0</v>
      </c>
      <c r="J52" s="44">
        <f t="shared" si="8"/>
        <v>0</v>
      </c>
      <c r="K52" s="44">
        <f t="shared" si="8"/>
        <v>0</v>
      </c>
      <c r="L52" s="44">
        <f t="shared" si="8"/>
        <v>0</v>
      </c>
      <c r="M52" s="44">
        <f t="shared" si="8"/>
        <v>0</v>
      </c>
      <c r="N52" s="44">
        <f t="shared" ref="N52:N54" si="9">SUM(B52:M52)</f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15">
      <c r="A53" s="33" t="s">
        <v>66</v>
      </c>
      <c r="B53" s="44">
        <f t="shared" ref="B53:M53" si="10">B23</f>
        <v>0</v>
      </c>
      <c r="C53" s="44">
        <f t="shared" si="10"/>
        <v>0</v>
      </c>
      <c r="D53" s="44">
        <f t="shared" si="10"/>
        <v>0</v>
      </c>
      <c r="E53" s="44">
        <f t="shared" si="10"/>
        <v>0</v>
      </c>
      <c r="F53" s="44">
        <f t="shared" si="10"/>
        <v>0</v>
      </c>
      <c r="G53" s="44">
        <f t="shared" si="10"/>
        <v>0</v>
      </c>
      <c r="H53" s="44">
        <f t="shared" si="10"/>
        <v>0</v>
      </c>
      <c r="I53" s="44">
        <f t="shared" si="10"/>
        <v>0</v>
      </c>
      <c r="J53" s="44">
        <f t="shared" si="10"/>
        <v>0</v>
      </c>
      <c r="K53" s="44">
        <f t="shared" si="10"/>
        <v>0</v>
      </c>
      <c r="L53" s="44">
        <f t="shared" si="10"/>
        <v>0</v>
      </c>
      <c r="M53" s="44">
        <f t="shared" si="10"/>
        <v>0</v>
      </c>
      <c r="N53" s="44">
        <f t="shared" si="9"/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15">
      <c r="A54" s="33" t="s">
        <v>78</v>
      </c>
      <c r="B54" s="44">
        <f t="shared" ref="B54:M54" si="11">B50</f>
        <v>0</v>
      </c>
      <c r="C54" s="44">
        <f t="shared" si="11"/>
        <v>0</v>
      </c>
      <c r="D54" s="44">
        <f t="shared" si="11"/>
        <v>0</v>
      </c>
      <c r="E54" s="44">
        <f t="shared" si="11"/>
        <v>0</v>
      </c>
      <c r="F54" s="44">
        <f t="shared" si="11"/>
        <v>0</v>
      </c>
      <c r="G54" s="44">
        <f t="shared" si="11"/>
        <v>0</v>
      </c>
      <c r="H54" s="44">
        <f t="shared" si="11"/>
        <v>0</v>
      </c>
      <c r="I54" s="44">
        <f t="shared" si="11"/>
        <v>0</v>
      </c>
      <c r="J54" s="44">
        <f t="shared" si="11"/>
        <v>0</v>
      </c>
      <c r="K54" s="44">
        <f t="shared" si="11"/>
        <v>0</v>
      </c>
      <c r="L54" s="44">
        <f t="shared" si="11"/>
        <v>0</v>
      </c>
      <c r="M54" s="44">
        <f t="shared" si="11"/>
        <v>0</v>
      </c>
      <c r="N54" s="44">
        <f t="shared" si="9"/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15">
      <c r="A55" s="45" t="s">
        <v>99</v>
      </c>
      <c r="B55" s="46">
        <f t="shared" ref="B55:N55" si="12">B52-B53-B54</f>
        <v>0</v>
      </c>
      <c r="C55" s="46">
        <f t="shared" si="12"/>
        <v>0</v>
      </c>
      <c r="D55" s="46">
        <f t="shared" si="12"/>
        <v>0</v>
      </c>
      <c r="E55" s="46">
        <f t="shared" si="12"/>
        <v>0</v>
      </c>
      <c r="F55" s="46">
        <f t="shared" si="12"/>
        <v>0</v>
      </c>
      <c r="G55" s="46">
        <f t="shared" si="12"/>
        <v>0</v>
      </c>
      <c r="H55" s="46">
        <f t="shared" si="12"/>
        <v>0</v>
      </c>
      <c r="I55" s="46">
        <f t="shared" si="12"/>
        <v>0</v>
      </c>
      <c r="J55" s="46">
        <f t="shared" si="12"/>
        <v>0</v>
      </c>
      <c r="K55" s="46">
        <f t="shared" si="12"/>
        <v>0</v>
      </c>
      <c r="L55" s="46">
        <f t="shared" si="12"/>
        <v>0</v>
      </c>
      <c r="M55" s="46">
        <f t="shared" si="12"/>
        <v>0</v>
      </c>
      <c r="N55" s="46">
        <f t="shared" si="12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1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15">
      <c r="A58" s="47"/>
      <c r="B58" s="47"/>
      <c r="C58" s="47"/>
      <c r="D58" s="47"/>
      <c r="E58" s="47"/>
      <c r="F58" s="48"/>
      <c r="G58" s="47"/>
      <c r="H58" s="47"/>
      <c r="I58" s="47"/>
      <c r="J58" s="47"/>
      <c r="K58" s="47"/>
      <c r="L58" s="47"/>
      <c r="M58" s="47"/>
      <c r="N58" s="47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15">
      <c r="A59" s="47"/>
      <c r="B59" s="47"/>
      <c r="C59" s="47"/>
      <c r="D59" s="47"/>
      <c r="E59" s="47"/>
      <c r="F59" s="49"/>
      <c r="G59" s="47"/>
      <c r="H59" s="47"/>
      <c r="I59" s="47"/>
      <c r="J59" s="47"/>
      <c r="K59" s="47"/>
      <c r="L59" s="47"/>
      <c r="M59" s="47"/>
      <c r="N59" s="47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15">
      <c r="A60" s="47"/>
      <c r="B60" s="47"/>
      <c r="C60" s="47"/>
      <c r="D60" s="47"/>
      <c r="E60" s="47"/>
      <c r="F60" s="49"/>
      <c r="G60" s="47"/>
      <c r="H60" s="47"/>
      <c r="I60" s="47"/>
      <c r="J60" s="47"/>
      <c r="K60" s="47"/>
      <c r="L60" s="47"/>
      <c r="M60" s="47"/>
      <c r="N60" s="47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15">
      <c r="A61" s="47"/>
      <c r="B61" s="47"/>
      <c r="C61" s="47"/>
      <c r="D61" s="47"/>
      <c r="E61" s="47"/>
      <c r="F61" s="49"/>
      <c r="G61" s="47"/>
      <c r="H61" s="47"/>
      <c r="I61" s="47"/>
      <c r="J61" s="47"/>
      <c r="K61" s="47"/>
      <c r="L61" s="47"/>
      <c r="M61" s="47"/>
      <c r="N61" s="47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15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15">
      <c r="A63" s="47"/>
      <c r="B63" s="47"/>
      <c r="C63" s="47"/>
      <c r="D63" s="47"/>
      <c r="E63" s="47"/>
      <c r="F63" s="49"/>
      <c r="G63" s="47"/>
      <c r="H63" s="47"/>
      <c r="I63" s="47"/>
      <c r="J63" s="47"/>
      <c r="K63" s="47"/>
      <c r="L63" s="47"/>
      <c r="M63" s="47"/>
      <c r="N63" s="47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15">
      <c r="A64" s="13"/>
      <c r="B64" s="47"/>
      <c r="C64" s="47"/>
      <c r="D64" s="47"/>
      <c r="E64" s="47"/>
      <c r="F64" s="49"/>
      <c r="G64" s="47"/>
      <c r="H64" s="47"/>
      <c r="I64" s="47"/>
      <c r="J64" s="47"/>
      <c r="K64" s="47"/>
      <c r="L64" s="47"/>
      <c r="M64" s="47"/>
      <c r="N64" s="47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15">
      <c r="A65" s="13"/>
      <c r="B65" s="47"/>
      <c r="C65" s="47"/>
      <c r="D65" s="47"/>
      <c r="E65" s="47"/>
      <c r="F65" s="50"/>
      <c r="G65" s="47"/>
      <c r="H65" s="47"/>
      <c r="I65" s="47"/>
      <c r="J65" s="47"/>
      <c r="K65" s="47"/>
      <c r="L65" s="47"/>
      <c r="M65" s="47"/>
      <c r="N65" s="47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15">
      <c r="A66" s="13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15">
      <c r="A67" s="13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15">
      <c r="A68" s="13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15">
      <c r="A69" s="13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15">
      <c r="A70" s="13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15">
      <c r="A71" s="13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15">
      <c r="A72" s="13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15">
      <c r="A73" s="13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15">
      <c r="A74" s="13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15">
      <c r="A75" s="13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15">
      <c r="A76" s="13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15">
      <c r="A77" s="13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15">
      <c r="A78" s="13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15">
      <c r="A79" s="13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15">
      <c r="A80" s="13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15">
      <c r="A81" s="13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15">
      <c r="A82" s="13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15">
      <c r="A83" s="13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15">
      <c r="A84" s="13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15">
      <c r="A85" s="13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15">
      <c r="A86" s="13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15">
      <c r="A87" s="13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15">
      <c r="A88" s="13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15">
      <c r="A89" s="13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15">
      <c r="A90" s="13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15">
      <c r="A91" s="13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15">
      <c r="A92" s="13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15">
      <c r="A93" s="13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15">
      <c r="A94" s="13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15">
      <c r="A95" s="13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15">
      <c r="A96" s="13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15">
      <c r="A97" s="13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15">
      <c r="A98" s="13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15">
      <c r="A99" s="13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15">
      <c r="A100" s="13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15">
      <c r="A101" s="13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15">
      <c r="A102" s="13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15">
      <c r="A103" s="13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15">
      <c r="A104" s="13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15">
      <c r="A105" s="13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15">
      <c r="A106" s="13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15">
      <c r="A107" s="13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15">
      <c r="A108" s="13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15">
      <c r="A109" s="13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15">
      <c r="A110" s="13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15">
      <c r="A111" s="13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15">
      <c r="A112" s="13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15">
      <c r="A113" s="13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15">
      <c r="A114" s="13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15">
      <c r="A115" s="13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15">
      <c r="A116" s="13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15">
      <c r="A117" s="13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15">
      <c r="A118" s="13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15">
      <c r="A119" s="13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15">
      <c r="A120" s="13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15">
      <c r="A121" s="13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15">
      <c r="A122" s="13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15">
      <c r="A123" s="13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15">
      <c r="A124" s="13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15">
      <c r="A125" s="13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15">
      <c r="A126" s="13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15">
      <c r="A127" s="13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15">
      <c r="A128" s="13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15">
      <c r="A129" s="13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15">
      <c r="A130" s="13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15">
      <c r="A131" s="13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15">
      <c r="A132" s="13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15">
      <c r="A133" s="13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15">
      <c r="A134" s="13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15">
      <c r="A135" s="13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15">
      <c r="A136" s="13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15">
      <c r="A137" s="13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15">
      <c r="A138" s="13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15">
      <c r="A139" s="13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15">
      <c r="A140" s="13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15">
      <c r="A141" s="13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15">
      <c r="A142" s="13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15">
      <c r="A143" s="13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15">
      <c r="A144" s="13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15">
      <c r="A145" s="13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15">
      <c r="A146" s="13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15">
      <c r="A147" s="13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15">
      <c r="A148" s="13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15">
      <c r="A149" s="13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15">
      <c r="A150" s="13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15">
      <c r="A151" s="13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15">
      <c r="A152" s="13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15">
      <c r="A153" s="13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15">
      <c r="A154" s="13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15">
      <c r="A155" s="13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15">
      <c r="A156" s="13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15">
      <c r="A157" s="13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15">
      <c r="A158" s="13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15">
      <c r="A159" s="13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15">
      <c r="A160" s="13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15">
      <c r="A161" s="13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15">
      <c r="A162" s="13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15">
      <c r="A163" s="13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15">
      <c r="A164" s="13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15">
      <c r="A165" s="13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15">
      <c r="A166" s="13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15">
      <c r="A167" s="13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15">
      <c r="A168" s="13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15">
      <c r="A169" s="13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15">
      <c r="A170" s="13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15">
      <c r="A171" s="13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15">
      <c r="A172" s="13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15">
      <c r="A173" s="13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15">
      <c r="A174" s="13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15">
      <c r="A175" s="13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15">
      <c r="A176" s="13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15">
      <c r="A177" s="13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15">
      <c r="A178" s="13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15">
      <c r="A179" s="13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15">
      <c r="A180" s="13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15">
      <c r="A181" s="13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15">
      <c r="A182" s="13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15">
      <c r="A183" s="13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15">
      <c r="A184" s="13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15">
      <c r="A185" s="13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15">
      <c r="A186" s="13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15">
      <c r="A187" s="13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15">
      <c r="A188" s="13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15">
      <c r="A189" s="13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15">
      <c r="A190" s="13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15">
      <c r="A191" s="13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15">
      <c r="A192" s="13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15">
      <c r="A193" s="13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15">
      <c r="A194" s="13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15">
      <c r="A195" s="13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15">
      <c r="A196" s="13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15">
      <c r="A197" s="13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15">
      <c r="A198" s="13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15">
      <c r="A199" s="13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15">
      <c r="A200" s="13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15">
      <c r="A201" s="13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15">
      <c r="A202" s="13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15">
      <c r="A203" s="13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15">
      <c r="A204" s="13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15">
      <c r="A205" s="13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15">
      <c r="A206" s="13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15">
      <c r="A207" s="13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15">
      <c r="A208" s="13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15">
      <c r="A209" s="13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15">
      <c r="A210" s="13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15">
      <c r="A211" s="13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15">
      <c r="A212" s="13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15">
      <c r="A213" s="13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15">
      <c r="A214" s="13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15">
      <c r="A215" s="13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15">
      <c r="A216" s="13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15">
      <c r="A217" s="13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15">
      <c r="A218" s="13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15">
      <c r="A219" s="13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15">
      <c r="A220" s="13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15">
      <c r="A221" s="13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15">
      <c r="A222" s="13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15">
      <c r="A223" s="13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15">
      <c r="A224" s="13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15">
      <c r="A225" s="13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15">
      <c r="A226" s="13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15">
      <c r="A227" s="13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15">
      <c r="A228" s="13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15">
      <c r="A229" s="13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15">
      <c r="A230" s="13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15">
      <c r="A231" s="13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15">
      <c r="A232" s="13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15">
      <c r="A233" s="13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15">
      <c r="A234" s="13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15">
      <c r="A235" s="13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15">
      <c r="A236" s="13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15">
      <c r="A237" s="13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15">
      <c r="A238" s="13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15">
      <c r="A239" s="13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15">
      <c r="A240" s="13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15">
      <c r="A241" s="13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15">
      <c r="A242" s="13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15">
      <c r="A243" s="13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15">
      <c r="A244" s="13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15">
      <c r="A245" s="13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15">
      <c r="A246" s="13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15">
      <c r="A247" s="13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15">
      <c r="A248" s="13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15">
      <c r="A249" s="13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2.75" customHeight="1" x14ac:dyDescent="0.15">
      <c r="A250" s="13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2.75" customHeight="1" x14ac:dyDescent="0.15">
      <c r="A251" s="13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2.75" customHeight="1" x14ac:dyDescent="0.15">
      <c r="A252" s="13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2.75" customHeight="1" x14ac:dyDescent="0.15">
      <c r="A253" s="13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2.75" customHeight="1" x14ac:dyDescent="0.15">
      <c r="A254" s="13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2.75" customHeight="1" x14ac:dyDescent="0.15">
      <c r="A255" s="13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 x14ac:dyDescent="0.15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 x14ac:dyDescent="0.15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 x14ac:dyDescent="0.15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 x14ac:dyDescent="0.15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 x14ac:dyDescent="0.15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 x14ac:dyDescent="0.15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</sheetData>
  <mergeCells count="4">
    <mergeCell ref="A3:N3"/>
    <mergeCell ref="A9:N9"/>
    <mergeCell ref="A24:N24"/>
    <mergeCell ref="A51:N51"/>
  </mergeCells>
  <pageMargins left="0.19685039370078741" right="0.19685039370078741" top="0.19685039370078741" bottom="0.31496062992125984" header="0" footer="0"/>
  <pageSetup paperSize="9" scale="85" orientation="landscape"/>
  <headerFooter>
    <oddFooter>&amp;LBudget Spreadsheets by Spreadsheet123.com&amp;R© 2011 Spreadsheet123 LTD. All rights reserved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92"/>
  <sheetViews>
    <sheetView showGridLines="0" zoomScale="137" workbookViewId="0">
      <pane ySplit="2" topLeftCell="A23" activePane="bottomLeft" state="frozen"/>
      <selection pane="bottomLeft" activeCell="G19" sqref="G19"/>
    </sheetView>
  </sheetViews>
  <sheetFormatPr baseColWidth="10" defaultColWidth="14.5" defaultRowHeight="15" customHeight="1" x14ac:dyDescent="0.15"/>
  <cols>
    <col min="1" max="1" width="40" bestFit="1" customWidth="1"/>
    <col min="2" max="13" width="11.5" customWidth="1"/>
    <col min="14" max="14" width="13.33203125" customWidth="1"/>
    <col min="15" max="26" width="8.6640625" customWidth="1"/>
  </cols>
  <sheetData>
    <row r="1" spans="1:26" ht="34.5" customHeight="1" x14ac:dyDescent="0.15">
      <c r="A1" s="60" t="s">
        <v>116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9.5" customHeight="1" x14ac:dyDescent="0.15">
      <c r="A2" s="14"/>
      <c r="B2" s="15" t="s">
        <v>49</v>
      </c>
      <c r="C2" s="15" t="s">
        <v>50</v>
      </c>
      <c r="D2" s="15" t="s">
        <v>51</v>
      </c>
      <c r="E2" s="15" t="s">
        <v>52</v>
      </c>
      <c r="F2" s="15" t="s">
        <v>53</v>
      </c>
      <c r="G2" s="15" t="s">
        <v>54</v>
      </c>
      <c r="H2" s="15" t="s">
        <v>55</v>
      </c>
      <c r="I2" s="15" t="s">
        <v>56</v>
      </c>
      <c r="J2" s="15" t="s">
        <v>57</v>
      </c>
      <c r="K2" s="15" t="s">
        <v>58</v>
      </c>
      <c r="L2" s="15" t="s">
        <v>59</v>
      </c>
      <c r="M2" s="15" t="s">
        <v>60</v>
      </c>
      <c r="N2" s="16" t="s">
        <v>61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9.5" customHeight="1" x14ac:dyDescent="0.2">
      <c r="A3" s="58" t="s">
        <v>62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8.75" customHeight="1" x14ac:dyDescent="0.15">
      <c r="A4" s="18" t="s">
        <v>63</v>
      </c>
      <c r="B4" s="19">
        <v>50000</v>
      </c>
      <c r="C4" s="19">
        <v>50000</v>
      </c>
      <c r="D4" s="19">
        <v>50000</v>
      </c>
      <c r="E4" s="19">
        <v>50000</v>
      </c>
      <c r="F4" s="19">
        <v>50000</v>
      </c>
      <c r="G4" s="19">
        <v>50000</v>
      </c>
      <c r="H4" s="19">
        <v>50000</v>
      </c>
      <c r="I4" s="19">
        <v>50000</v>
      </c>
      <c r="J4" s="19">
        <v>50000</v>
      </c>
      <c r="K4" s="19">
        <v>50000</v>
      </c>
      <c r="L4" s="19">
        <v>50000</v>
      </c>
      <c r="M4" s="19">
        <v>50000</v>
      </c>
      <c r="N4" s="20">
        <f t="shared" ref="N4:N8" si="0">SUM(B4:M4)</f>
        <v>600000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15">
      <c r="A5" s="18" t="s">
        <v>64</v>
      </c>
      <c r="B5" s="19">
        <v>0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20">
        <f t="shared" si="0"/>
        <v>0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15">
      <c r="A6" s="18" t="s">
        <v>107</v>
      </c>
      <c r="B6" s="19">
        <v>100000</v>
      </c>
      <c r="C6" s="19">
        <v>100000</v>
      </c>
      <c r="D6" s="19">
        <v>100000</v>
      </c>
      <c r="E6" s="19">
        <v>100000</v>
      </c>
      <c r="F6" s="19">
        <v>100000</v>
      </c>
      <c r="G6" s="19">
        <v>100000</v>
      </c>
      <c r="H6" s="19">
        <v>100000</v>
      </c>
      <c r="I6" s="19">
        <v>100000</v>
      </c>
      <c r="J6" s="19">
        <v>100000</v>
      </c>
      <c r="K6" s="19">
        <v>100000</v>
      </c>
      <c r="L6" s="19">
        <v>100000</v>
      </c>
      <c r="M6" s="19">
        <v>100000</v>
      </c>
      <c r="N6" s="20">
        <f t="shared" si="0"/>
        <v>1200000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15">
      <c r="A7" s="21" t="s">
        <v>65</v>
      </c>
      <c r="B7" s="22">
        <v>0</v>
      </c>
      <c r="C7" s="22">
        <v>0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3">
        <f t="shared" si="0"/>
        <v>0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2.5" customHeight="1" x14ac:dyDescent="0.15">
      <c r="A8" s="24"/>
      <c r="B8" s="25">
        <f t="shared" ref="B8:M8" si="1">SUM(B4:B7)</f>
        <v>150000</v>
      </c>
      <c r="C8" s="25">
        <f t="shared" si="1"/>
        <v>150000</v>
      </c>
      <c r="D8" s="25">
        <f t="shared" si="1"/>
        <v>150000</v>
      </c>
      <c r="E8" s="25">
        <f t="shared" si="1"/>
        <v>150000</v>
      </c>
      <c r="F8" s="25">
        <f t="shared" si="1"/>
        <v>150000</v>
      </c>
      <c r="G8" s="25">
        <f t="shared" si="1"/>
        <v>150000</v>
      </c>
      <c r="H8" s="25">
        <f t="shared" si="1"/>
        <v>150000</v>
      </c>
      <c r="I8" s="25">
        <f t="shared" si="1"/>
        <v>150000</v>
      </c>
      <c r="J8" s="25">
        <f t="shared" si="1"/>
        <v>150000</v>
      </c>
      <c r="K8" s="25">
        <f t="shared" si="1"/>
        <v>150000</v>
      </c>
      <c r="L8" s="25">
        <f t="shared" si="1"/>
        <v>150000</v>
      </c>
      <c r="M8" s="25">
        <f t="shared" si="1"/>
        <v>150000</v>
      </c>
      <c r="N8" s="26">
        <f t="shared" si="0"/>
        <v>1800000</v>
      </c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</row>
    <row r="9" spans="1:26" ht="28.5" customHeight="1" x14ac:dyDescent="0.2">
      <c r="A9" s="58" t="s">
        <v>66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8.75" customHeight="1" x14ac:dyDescent="0.15">
      <c r="A10" s="28" t="s">
        <v>8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30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15">
      <c r="A11" s="31" t="s">
        <v>67</v>
      </c>
      <c r="B11" s="32">
        <v>2500</v>
      </c>
      <c r="C11" s="32">
        <v>2500</v>
      </c>
      <c r="D11" s="32">
        <v>5000</v>
      </c>
      <c r="E11" s="32">
        <v>5000</v>
      </c>
      <c r="F11" s="32">
        <v>5000</v>
      </c>
      <c r="G11" s="32">
        <v>5000</v>
      </c>
      <c r="H11" s="32">
        <v>5000</v>
      </c>
      <c r="I11" s="32">
        <v>5000</v>
      </c>
      <c r="J11" s="32">
        <v>5000</v>
      </c>
      <c r="K11" s="32">
        <v>5000</v>
      </c>
      <c r="L11" s="32">
        <v>5000</v>
      </c>
      <c r="M11" s="32">
        <v>5000</v>
      </c>
      <c r="N11" s="20">
        <f t="shared" ref="N11:N16" si="2">SUM(B11:M11)</f>
        <v>55000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15">
      <c r="A12" s="33" t="s">
        <v>68</v>
      </c>
      <c r="B12" s="41">
        <v>3000</v>
      </c>
      <c r="C12" s="41">
        <v>3000</v>
      </c>
      <c r="D12" s="41">
        <v>3000</v>
      </c>
      <c r="E12" s="41">
        <v>3000</v>
      </c>
      <c r="F12" s="41">
        <v>3000</v>
      </c>
      <c r="G12" s="41">
        <v>3000</v>
      </c>
      <c r="H12" s="41">
        <v>3000</v>
      </c>
      <c r="I12" s="41">
        <v>3000</v>
      </c>
      <c r="J12" s="41">
        <v>3000</v>
      </c>
      <c r="K12" s="41">
        <v>3000</v>
      </c>
      <c r="L12" s="41">
        <v>3000</v>
      </c>
      <c r="M12" s="41">
        <v>3000</v>
      </c>
      <c r="N12" s="20">
        <f t="shared" si="2"/>
        <v>36000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15">
      <c r="A13" s="34" t="s">
        <v>100</v>
      </c>
      <c r="B13" s="41">
        <v>684</v>
      </c>
      <c r="C13" s="41">
        <v>684</v>
      </c>
      <c r="D13" s="41">
        <v>684</v>
      </c>
      <c r="E13" s="41">
        <v>684</v>
      </c>
      <c r="F13" s="41">
        <v>684</v>
      </c>
      <c r="G13" s="41">
        <v>684</v>
      </c>
      <c r="H13" s="41">
        <v>684</v>
      </c>
      <c r="I13" s="41">
        <v>684</v>
      </c>
      <c r="J13" s="41">
        <v>684</v>
      </c>
      <c r="K13" s="41">
        <v>684</v>
      </c>
      <c r="L13" s="41">
        <v>684</v>
      </c>
      <c r="M13" s="41">
        <v>684</v>
      </c>
      <c r="N13" s="20">
        <f t="shared" si="2"/>
        <v>8208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 x14ac:dyDescent="0.15">
      <c r="A14" s="33" t="s">
        <v>101</v>
      </c>
      <c r="B14" s="41">
        <v>1767.5</v>
      </c>
      <c r="C14" s="41">
        <v>1767.5</v>
      </c>
      <c r="D14" s="41">
        <v>1767.5</v>
      </c>
      <c r="E14" s="41">
        <v>1767.5</v>
      </c>
      <c r="F14" s="41">
        <v>1767.5</v>
      </c>
      <c r="G14" s="41">
        <v>1767.5</v>
      </c>
      <c r="H14" s="41">
        <v>1767.5</v>
      </c>
      <c r="I14" s="41">
        <v>1767.5</v>
      </c>
      <c r="J14" s="41">
        <v>1767.5</v>
      </c>
      <c r="K14" s="41">
        <v>1767.5</v>
      </c>
      <c r="L14" s="41">
        <v>1767.5</v>
      </c>
      <c r="M14" s="41">
        <v>1767.5</v>
      </c>
      <c r="N14" s="20">
        <f t="shared" si="2"/>
        <v>21210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15">
      <c r="A15" s="33" t="s">
        <v>102</v>
      </c>
      <c r="B15" s="41">
        <v>988.25</v>
      </c>
      <c r="C15" s="41">
        <v>988.25</v>
      </c>
      <c r="D15" s="41">
        <v>988.25</v>
      </c>
      <c r="E15" s="41">
        <v>988.25</v>
      </c>
      <c r="F15" s="41">
        <v>988.25</v>
      </c>
      <c r="G15" s="41">
        <v>988.25</v>
      </c>
      <c r="H15" s="41">
        <v>988.25</v>
      </c>
      <c r="I15" s="41">
        <v>988.25</v>
      </c>
      <c r="J15" s="41">
        <v>988.25</v>
      </c>
      <c r="K15" s="41">
        <v>988.25</v>
      </c>
      <c r="L15" s="41">
        <v>988.25</v>
      </c>
      <c r="M15" s="41">
        <v>988.25</v>
      </c>
      <c r="N15" s="20">
        <f t="shared" si="2"/>
        <v>11859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0" customHeight="1" x14ac:dyDescent="0.15">
      <c r="A16" s="33" t="s">
        <v>103</v>
      </c>
      <c r="B16" s="51">
        <v>1595</v>
      </c>
      <c r="C16" s="51">
        <v>1595</v>
      </c>
      <c r="D16" s="51">
        <v>1595</v>
      </c>
      <c r="E16" s="51">
        <v>1595</v>
      </c>
      <c r="F16" s="51">
        <v>1595</v>
      </c>
      <c r="G16" s="51">
        <v>1595</v>
      </c>
      <c r="H16" s="51">
        <v>1595</v>
      </c>
      <c r="I16" s="51">
        <v>1595</v>
      </c>
      <c r="J16" s="51">
        <v>1595</v>
      </c>
      <c r="K16" s="51">
        <v>1595</v>
      </c>
      <c r="L16" s="51">
        <v>1595</v>
      </c>
      <c r="M16" s="51">
        <v>1595</v>
      </c>
      <c r="N16" s="20">
        <f t="shared" si="2"/>
        <v>19140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">
      <c r="A17" s="35" t="s">
        <v>21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8.75" customHeight="1" x14ac:dyDescent="0.15">
      <c r="A18" s="31" t="s">
        <v>104</v>
      </c>
      <c r="B18" s="52">
        <v>1000</v>
      </c>
      <c r="C18" s="52">
        <v>1000</v>
      </c>
      <c r="D18" s="52">
        <v>1000</v>
      </c>
      <c r="E18" s="52">
        <v>1000</v>
      </c>
      <c r="F18" s="52">
        <v>1000</v>
      </c>
      <c r="G18" s="52">
        <v>1000</v>
      </c>
      <c r="H18" s="52">
        <v>1000</v>
      </c>
      <c r="I18" s="52">
        <v>1000</v>
      </c>
      <c r="J18" s="52">
        <v>1000</v>
      </c>
      <c r="K18" s="52">
        <v>1000</v>
      </c>
      <c r="L18" s="52">
        <v>1000</v>
      </c>
      <c r="M18" s="53">
        <v>1000</v>
      </c>
      <c r="N18" s="20">
        <f t="shared" ref="N18:N21" si="3">SUM(B18:M18)</f>
        <v>12000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.75" customHeight="1" x14ac:dyDescent="0.15">
      <c r="A19" s="31" t="s">
        <v>105</v>
      </c>
      <c r="B19" s="32">
        <v>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20">
        <f t="shared" si="3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15">
      <c r="A20" s="31" t="s">
        <v>75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20">
        <f t="shared" si="3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2.5" customHeight="1" x14ac:dyDescent="0.15">
      <c r="A21" s="39"/>
      <c r="B21" s="25">
        <f t="shared" ref="B21:M21" si="4">SUM(B11:B20)</f>
        <v>11534.75</v>
      </c>
      <c r="C21" s="25">
        <f t="shared" si="4"/>
        <v>11534.75</v>
      </c>
      <c r="D21" s="25">
        <f t="shared" si="4"/>
        <v>14034.75</v>
      </c>
      <c r="E21" s="25">
        <f t="shared" si="4"/>
        <v>14034.75</v>
      </c>
      <c r="F21" s="25">
        <f t="shared" si="4"/>
        <v>14034.75</v>
      </c>
      <c r="G21" s="25">
        <f t="shared" si="4"/>
        <v>14034.75</v>
      </c>
      <c r="H21" s="25">
        <f t="shared" si="4"/>
        <v>14034.75</v>
      </c>
      <c r="I21" s="25">
        <f t="shared" si="4"/>
        <v>14034.75</v>
      </c>
      <c r="J21" s="25">
        <f t="shared" si="4"/>
        <v>14034.75</v>
      </c>
      <c r="K21" s="25">
        <f t="shared" si="4"/>
        <v>14034.75</v>
      </c>
      <c r="L21" s="25">
        <f t="shared" si="4"/>
        <v>14034.75</v>
      </c>
      <c r="M21" s="25">
        <f t="shared" si="4"/>
        <v>14034.75</v>
      </c>
      <c r="N21" s="25">
        <f t="shared" si="3"/>
        <v>163417</v>
      </c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28.5" customHeight="1" x14ac:dyDescent="0.2">
      <c r="A22" s="58" t="s">
        <v>78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8.75" customHeight="1" x14ac:dyDescent="0.15">
      <c r="A23" s="33" t="s">
        <v>79</v>
      </c>
      <c r="B23" s="41">
        <v>8750</v>
      </c>
      <c r="C23" s="41">
        <v>8750</v>
      </c>
      <c r="D23" s="41">
        <v>8750</v>
      </c>
      <c r="E23" s="41">
        <v>8750</v>
      </c>
      <c r="F23" s="41">
        <v>8750</v>
      </c>
      <c r="G23" s="41">
        <v>8750</v>
      </c>
      <c r="H23" s="41">
        <v>8750</v>
      </c>
      <c r="I23" s="41">
        <v>8750</v>
      </c>
      <c r="J23" s="41">
        <v>8750</v>
      </c>
      <c r="K23" s="41">
        <v>8750</v>
      </c>
      <c r="L23" s="41">
        <v>8750</v>
      </c>
      <c r="M23" s="41">
        <v>8750</v>
      </c>
      <c r="N23" s="20">
        <f t="shared" ref="N23:N40" si="5">SUM(B23:M23)</f>
        <v>105000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15">
      <c r="A24" s="33" t="s">
        <v>80</v>
      </c>
      <c r="B24" s="41">
        <v>1350</v>
      </c>
      <c r="C24" s="41">
        <v>1350</v>
      </c>
      <c r="D24" s="41">
        <v>1350</v>
      </c>
      <c r="E24" s="41">
        <v>1350</v>
      </c>
      <c r="F24" s="41">
        <v>1350</v>
      </c>
      <c r="G24" s="41">
        <v>1350</v>
      </c>
      <c r="H24" s="41">
        <v>1350</v>
      </c>
      <c r="I24" s="41">
        <v>1350</v>
      </c>
      <c r="J24" s="41">
        <v>1350</v>
      </c>
      <c r="K24" s="41">
        <v>1350</v>
      </c>
      <c r="L24" s="41">
        <v>1350</v>
      </c>
      <c r="M24" s="41">
        <v>1350</v>
      </c>
      <c r="N24" s="20">
        <f t="shared" si="5"/>
        <v>16200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15">
      <c r="A25" s="33" t="s">
        <v>81</v>
      </c>
      <c r="B25" s="41">
        <v>200</v>
      </c>
      <c r="C25" s="41">
        <v>200</v>
      </c>
      <c r="D25" s="41">
        <v>200</v>
      </c>
      <c r="E25" s="41">
        <v>200</v>
      </c>
      <c r="F25" s="41">
        <v>200</v>
      </c>
      <c r="G25" s="41">
        <v>200</v>
      </c>
      <c r="H25" s="41">
        <v>200</v>
      </c>
      <c r="I25" s="41">
        <v>200</v>
      </c>
      <c r="J25" s="41">
        <v>200</v>
      </c>
      <c r="K25" s="41">
        <v>200</v>
      </c>
      <c r="L25" s="41">
        <v>200</v>
      </c>
      <c r="M25" s="41">
        <v>200</v>
      </c>
      <c r="N25" s="20">
        <f t="shared" si="5"/>
        <v>2400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15">
      <c r="A26" s="33" t="s">
        <v>82</v>
      </c>
      <c r="B26" s="41">
        <v>0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1">
        <v>0</v>
      </c>
      <c r="I26" s="41">
        <v>0</v>
      </c>
      <c r="J26" s="41">
        <v>0</v>
      </c>
      <c r="K26" s="41">
        <v>0</v>
      </c>
      <c r="L26" s="41">
        <v>0</v>
      </c>
      <c r="M26" s="41">
        <v>0</v>
      </c>
      <c r="N26" s="20">
        <f t="shared" si="5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15">
      <c r="A27" s="33" t="s">
        <v>83</v>
      </c>
      <c r="B27" s="41">
        <v>6000</v>
      </c>
      <c r="C27" s="41">
        <v>6000</v>
      </c>
      <c r="D27" s="41">
        <v>6000</v>
      </c>
      <c r="E27" s="41">
        <v>6000</v>
      </c>
      <c r="F27" s="41">
        <v>6000</v>
      </c>
      <c r="G27" s="41">
        <v>6000</v>
      </c>
      <c r="H27" s="41">
        <v>6000</v>
      </c>
      <c r="I27" s="41">
        <v>6000</v>
      </c>
      <c r="J27" s="41">
        <v>6000</v>
      </c>
      <c r="K27" s="41">
        <v>6000</v>
      </c>
      <c r="L27" s="41">
        <v>6000</v>
      </c>
      <c r="M27" s="41">
        <v>6000</v>
      </c>
      <c r="N27" s="20">
        <f t="shared" si="5"/>
        <v>72000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15">
      <c r="A28" s="33" t="s">
        <v>115</v>
      </c>
      <c r="B28" s="41">
        <v>2000</v>
      </c>
      <c r="C28" s="41">
        <v>2000</v>
      </c>
      <c r="D28" s="41">
        <v>2000</v>
      </c>
      <c r="E28" s="41">
        <v>2000</v>
      </c>
      <c r="F28" s="41">
        <v>2000</v>
      </c>
      <c r="G28" s="41">
        <v>2000</v>
      </c>
      <c r="H28" s="41">
        <v>2000</v>
      </c>
      <c r="I28" s="41">
        <v>2000</v>
      </c>
      <c r="J28" s="41">
        <v>2000</v>
      </c>
      <c r="K28" s="41">
        <v>2000</v>
      </c>
      <c r="L28" s="41">
        <v>2000</v>
      </c>
      <c r="M28" s="41">
        <v>2000</v>
      </c>
      <c r="N28" s="20">
        <f t="shared" si="5"/>
        <v>24000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15">
      <c r="A29" s="33" t="s">
        <v>112</v>
      </c>
      <c r="B29" s="41">
        <v>29000</v>
      </c>
      <c r="C29" s="41">
        <v>29000</v>
      </c>
      <c r="D29" s="41">
        <v>29000</v>
      </c>
      <c r="E29" s="41">
        <v>29000</v>
      </c>
      <c r="F29" s="41">
        <v>29000</v>
      </c>
      <c r="G29" s="41">
        <v>29000</v>
      </c>
      <c r="H29" s="41">
        <v>29000</v>
      </c>
      <c r="I29" s="41">
        <v>29000</v>
      </c>
      <c r="J29" s="41">
        <v>29000</v>
      </c>
      <c r="K29" s="41">
        <v>29000</v>
      </c>
      <c r="L29" s="41">
        <v>29000</v>
      </c>
      <c r="M29" s="41">
        <v>29000</v>
      </c>
      <c r="N29" s="20">
        <f t="shared" si="5"/>
        <v>348000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" customHeight="1" x14ac:dyDescent="0.15">
      <c r="A30" s="55" t="s">
        <v>113</v>
      </c>
      <c r="B30" s="41">
        <v>0</v>
      </c>
      <c r="C30" s="41">
        <v>0</v>
      </c>
      <c r="D30" s="41">
        <v>0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20">
        <f t="shared" si="5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15">
      <c r="A31" s="18" t="s">
        <v>84</v>
      </c>
      <c r="B31" s="54">
        <v>700</v>
      </c>
      <c r="C31" s="54">
        <v>700</v>
      </c>
      <c r="D31" s="54">
        <v>700</v>
      </c>
      <c r="E31" s="54">
        <v>700</v>
      </c>
      <c r="F31" s="54">
        <v>700</v>
      </c>
      <c r="G31" s="54">
        <v>700</v>
      </c>
      <c r="H31" s="54">
        <v>700</v>
      </c>
      <c r="I31" s="54">
        <v>700</v>
      </c>
      <c r="J31" s="54">
        <v>700</v>
      </c>
      <c r="K31" s="54">
        <v>700</v>
      </c>
      <c r="L31" s="54">
        <v>700</v>
      </c>
      <c r="M31" s="54">
        <v>700</v>
      </c>
      <c r="N31" s="20">
        <f t="shared" si="5"/>
        <v>8400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15">
      <c r="A32" s="33" t="s">
        <v>85</v>
      </c>
      <c r="B32" s="41">
        <v>2500</v>
      </c>
      <c r="C32" s="41">
        <v>2500</v>
      </c>
      <c r="D32" s="41">
        <v>3000</v>
      </c>
      <c r="E32" s="41">
        <v>3200</v>
      </c>
      <c r="F32" s="41">
        <v>2800</v>
      </c>
      <c r="G32" s="41">
        <v>2500</v>
      </c>
      <c r="H32" s="41">
        <v>2500</v>
      </c>
      <c r="I32" s="41">
        <v>2500</v>
      </c>
      <c r="J32" s="41">
        <v>2500</v>
      </c>
      <c r="K32" s="41">
        <v>2500</v>
      </c>
      <c r="L32" s="41">
        <v>2500</v>
      </c>
      <c r="M32" s="41">
        <v>2500</v>
      </c>
      <c r="N32" s="20">
        <f t="shared" si="5"/>
        <v>31500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15">
      <c r="A33" s="33" t="s">
        <v>86</v>
      </c>
      <c r="B33" s="41">
        <v>499</v>
      </c>
      <c r="C33" s="41">
        <v>499</v>
      </c>
      <c r="D33" s="41">
        <v>499</v>
      </c>
      <c r="E33" s="41">
        <v>499</v>
      </c>
      <c r="F33" s="41">
        <v>499</v>
      </c>
      <c r="G33" s="41">
        <v>499</v>
      </c>
      <c r="H33" s="41">
        <v>499</v>
      </c>
      <c r="I33" s="41">
        <v>499</v>
      </c>
      <c r="J33" s="41">
        <v>499</v>
      </c>
      <c r="K33" s="41">
        <v>499</v>
      </c>
      <c r="L33" s="41">
        <v>499</v>
      </c>
      <c r="M33" s="41">
        <v>499</v>
      </c>
      <c r="N33" s="20">
        <f t="shared" si="5"/>
        <v>5988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15">
      <c r="A34" s="33" t="s">
        <v>87</v>
      </c>
      <c r="B34" s="41">
        <v>499</v>
      </c>
      <c r="C34" s="41">
        <v>499</v>
      </c>
      <c r="D34" s="41">
        <v>499</v>
      </c>
      <c r="E34" s="41">
        <v>499</v>
      </c>
      <c r="F34" s="41">
        <v>499</v>
      </c>
      <c r="G34" s="41">
        <v>499</v>
      </c>
      <c r="H34" s="41">
        <v>499</v>
      </c>
      <c r="I34" s="41">
        <v>499</v>
      </c>
      <c r="J34" s="41">
        <v>499</v>
      </c>
      <c r="K34" s="41">
        <v>499</v>
      </c>
      <c r="L34" s="41">
        <v>499</v>
      </c>
      <c r="M34" s="41">
        <v>499</v>
      </c>
      <c r="N34" s="20">
        <f t="shared" si="5"/>
        <v>5988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15">
      <c r="A35" s="33" t="s">
        <v>88</v>
      </c>
      <c r="B35" s="51">
        <v>300</v>
      </c>
      <c r="C35" s="51">
        <v>300</v>
      </c>
      <c r="D35" s="51">
        <v>300</v>
      </c>
      <c r="E35" s="51">
        <v>300</v>
      </c>
      <c r="F35" s="51">
        <v>300</v>
      </c>
      <c r="G35" s="51">
        <v>300</v>
      </c>
      <c r="H35" s="51">
        <v>300</v>
      </c>
      <c r="I35" s="51">
        <v>300</v>
      </c>
      <c r="J35" s="51">
        <v>300</v>
      </c>
      <c r="K35" s="51">
        <v>300</v>
      </c>
      <c r="L35" s="51">
        <v>300</v>
      </c>
      <c r="M35" s="51">
        <v>300</v>
      </c>
      <c r="N35" s="20">
        <f t="shared" si="5"/>
        <v>3600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15">
      <c r="A36" s="33" t="s">
        <v>111</v>
      </c>
      <c r="B36" s="51">
        <v>179</v>
      </c>
      <c r="C36" s="51">
        <v>179</v>
      </c>
      <c r="D36" s="51">
        <v>179</v>
      </c>
      <c r="E36" s="51">
        <v>179</v>
      </c>
      <c r="F36" s="51">
        <v>179</v>
      </c>
      <c r="G36" s="51">
        <v>179</v>
      </c>
      <c r="H36" s="51">
        <v>179</v>
      </c>
      <c r="I36" s="51">
        <v>179</v>
      </c>
      <c r="J36" s="51">
        <v>179</v>
      </c>
      <c r="K36" s="51">
        <v>179</v>
      </c>
      <c r="L36" s="51">
        <v>179</v>
      </c>
      <c r="M36" s="51">
        <v>179</v>
      </c>
      <c r="N36" s="20">
        <f t="shared" si="5"/>
        <v>2148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15">
      <c r="A37" s="33" t="s">
        <v>109</v>
      </c>
      <c r="B37" s="41">
        <v>179</v>
      </c>
      <c r="C37" s="51">
        <v>179</v>
      </c>
      <c r="D37" s="51">
        <v>179</v>
      </c>
      <c r="E37" s="51">
        <v>179</v>
      </c>
      <c r="F37" s="51">
        <v>179</v>
      </c>
      <c r="G37" s="51">
        <v>179</v>
      </c>
      <c r="H37" s="51">
        <v>179</v>
      </c>
      <c r="I37" s="51">
        <v>179</v>
      </c>
      <c r="J37" s="51">
        <v>179</v>
      </c>
      <c r="K37" s="51">
        <v>179</v>
      </c>
      <c r="L37" s="51">
        <v>179</v>
      </c>
      <c r="M37" s="51">
        <v>179</v>
      </c>
      <c r="N37" s="20">
        <f t="shared" si="5"/>
        <v>2148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15">
      <c r="A38" s="33" t="s">
        <v>110</v>
      </c>
      <c r="B38" s="19">
        <f>1999+169</f>
        <v>2168</v>
      </c>
      <c r="C38" s="19">
        <f>999+169</f>
        <v>1168</v>
      </c>
      <c r="D38" s="19">
        <f>1999+169</f>
        <v>2168</v>
      </c>
      <c r="E38" s="19">
        <v>169</v>
      </c>
      <c r="F38" s="19">
        <v>169</v>
      </c>
      <c r="G38" s="19">
        <v>169</v>
      </c>
      <c r="H38" s="19">
        <v>169</v>
      </c>
      <c r="I38" s="19">
        <v>169</v>
      </c>
      <c r="J38" s="19">
        <v>169</v>
      </c>
      <c r="K38" s="19">
        <v>169</v>
      </c>
      <c r="L38" s="19">
        <v>169</v>
      </c>
      <c r="M38" s="19">
        <v>169</v>
      </c>
      <c r="N38" s="20">
        <f t="shared" si="5"/>
        <v>7025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15">
      <c r="A39" s="33" t="s">
        <v>106</v>
      </c>
      <c r="B39" s="19">
        <v>100</v>
      </c>
      <c r="C39" s="19">
        <v>100</v>
      </c>
      <c r="D39" s="19">
        <v>100</v>
      </c>
      <c r="E39" s="19">
        <v>100</v>
      </c>
      <c r="F39" s="19">
        <v>100</v>
      </c>
      <c r="G39" s="19">
        <v>100</v>
      </c>
      <c r="H39" s="19">
        <v>100</v>
      </c>
      <c r="I39" s="19">
        <v>100</v>
      </c>
      <c r="J39" s="19">
        <v>100</v>
      </c>
      <c r="K39" s="19">
        <v>100</v>
      </c>
      <c r="L39" s="19">
        <v>100</v>
      </c>
      <c r="M39" s="19">
        <v>100</v>
      </c>
      <c r="N39" s="20">
        <f t="shared" si="5"/>
        <v>1200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15">
      <c r="A40" s="33" t="s">
        <v>91</v>
      </c>
      <c r="B40" s="51">
        <v>1551</v>
      </c>
      <c r="C40" s="51">
        <v>1551</v>
      </c>
      <c r="D40" s="51">
        <v>1551</v>
      </c>
      <c r="E40" s="51">
        <v>1551</v>
      </c>
      <c r="F40" s="51">
        <v>1551</v>
      </c>
      <c r="G40" s="51">
        <v>1551</v>
      </c>
      <c r="H40" s="51">
        <v>1551</v>
      </c>
      <c r="I40" s="51">
        <v>1551</v>
      </c>
      <c r="J40" s="51">
        <v>1551</v>
      </c>
      <c r="K40" s="51">
        <v>1551</v>
      </c>
      <c r="L40" s="51">
        <v>1551</v>
      </c>
      <c r="M40" s="51">
        <v>1551</v>
      </c>
      <c r="N40" s="20">
        <f t="shared" si="5"/>
        <v>18612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">
      <c r="A41" s="35" t="s">
        <v>92</v>
      </c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ht="18.75" customHeight="1" x14ac:dyDescent="0.15">
      <c r="A42" s="33" t="s">
        <v>117</v>
      </c>
      <c r="B42" s="19">
        <v>4900</v>
      </c>
      <c r="C42" s="19">
        <v>4900</v>
      </c>
      <c r="D42" s="19">
        <v>4900</v>
      </c>
      <c r="E42" s="19">
        <v>4900</v>
      </c>
      <c r="F42" s="19">
        <v>4900</v>
      </c>
      <c r="G42" s="19">
        <v>4900</v>
      </c>
      <c r="H42" s="19">
        <v>4900</v>
      </c>
      <c r="I42" s="19">
        <v>4900</v>
      </c>
      <c r="J42" s="19">
        <v>4900</v>
      </c>
      <c r="K42" s="19">
        <v>4900</v>
      </c>
      <c r="L42" s="19">
        <v>4900</v>
      </c>
      <c r="M42" s="19">
        <v>4900</v>
      </c>
      <c r="N42" s="20">
        <f t="shared" ref="N42:N44" si="6">SUM(B42:M42)</f>
        <v>58800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15">
      <c r="A43" s="21" t="s">
        <v>118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43">
        <f t="shared" si="6"/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2.5" customHeight="1" x14ac:dyDescent="0.15">
      <c r="A44" s="24"/>
      <c r="B44" s="25">
        <f t="shared" ref="B44:M44" si="7">SUM(B23:B43)</f>
        <v>60875</v>
      </c>
      <c r="C44" s="25">
        <f t="shared" si="7"/>
        <v>59875</v>
      </c>
      <c r="D44" s="25">
        <f t="shared" si="7"/>
        <v>61375</v>
      </c>
      <c r="E44" s="25">
        <f t="shared" si="7"/>
        <v>59576</v>
      </c>
      <c r="F44" s="25">
        <f t="shared" si="7"/>
        <v>59176</v>
      </c>
      <c r="G44" s="25">
        <f t="shared" si="7"/>
        <v>58876</v>
      </c>
      <c r="H44" s="25">
        <f t="shared" si="7"/>
        <v>58876</v>
      </c>
      <c r="I44" s="25">
        <f t="shared" si="7"/>
        <v>58876</v>
      </c>
      <c r="J44" s="25">
        <f t="shared" si="7"/>
        <v>58876</v>
      </c>
      <c r="K44" s="25">
        <f t="shared" si="7"/>
        <v>58876</v>
      </c>
      <c r="L44" s="25">
        <f t="shared" si="7"/>
        <v>58876</v>
      </c>
      <c r="M44" s="25">
        <f t="shared" si="7"/>
        <v>58876</v>
      </c>
      <c r="N44" s="25">
        <f t="shared" si="6"/>
        <v>713009</v>
      </c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20.25" customHeight="1" x14ac:dyDescent="0.2">
      <c r="A45" s="58" t="s">
        <v>98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ht="18.75" customHeight="1" x14ac:dyDescent="0.15">
      <c r="A46" s="33" t="s">
        <v>62</v>
      </c>
      <c r="B46" s="44">
        <f t="shared" ref="B46:M46" si="8">B8</f>
        <v>150000</v>
      </c>
      <c r="C46" s="44">
        <f t="shared" si="8"/>
        <v>150000</v>
      </c>
      <c r="D46" s="44">
        <f t="shared" si="8"/>
        <v>150000</v>
      </c>
      <c r="E46" s="44">
        <f t="shared" si="8"/>
        <v>150000</v>
      </c>
      <c r="F46" s="44">
        <f t="shared" si="8"/>
        <v>150000</v>
      </c>
      <c r="G46" s="44">
        <f t="shared" si="8"/>
        <v>150000</v>
      </c>
      <c r="H46" s="44">
        <f t="shared" si="8"/>
        <v>150000</v>
      </c>
      <c r="I46" s="44">
        <f t="shared" si="8"/>
        <v>150000</v>
      </c>
      <c r="J46" s="44">
        <f t="shared" si="8"/>
        <v>150000</v>
      </c>
      <c r="K46" s="44">
        <f t="shared" si="8"/>
        <v>150000</v>
      </c>
      <c r="L46" s="44">
        <f t="shared" si="8"/>
        <v>150000</v>
      </c>
      <c r="M46" s="44">
        <f t="shared" si="8"/>
        <v>150000</v>
      </c>
      <c r="N46" s="44">
        <f t="shared" ref="N46:N48" si="9">SUM(B46:M46)</f>
        <v>1800000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15">
      <c r="A47" s="33" t="s">
        <v>66</v>
      </c>
      <c r="B47" s="44">
        <f t="shared" ref="B47:M47" si="10">B21</f>
        <v>11534.75</v>
      </c>
      <c r="C47" s="44">
        <f t="shared" si="10"/>
        <v>11534.75</v>
      </c>
      <c r="D47" s="44">
        <f t="shared" si="10"/>
        <v>14034.75</v>
      </c>
      <c r="E47" s="44">
        <f t="shared" si="10"/>
        <v>14034.75</v>
      </c>
      <c r="F47" s="44">
        <f t="shared" si="10"/>
        <v>14034.75</v>
      </c>
      <c r="G47" s="44">
        <f t="shared" si="10"/>
        <v>14034.75</v>
      </c>
      <c r="H47" s="44">
        <f t="shared" si="10"/>
        <v>14034.75</v>
      </c>
      <c r="I47" s="44">
        <f t="shared" si="10"/>
        <v>14034.75</v>
      </c>
      <c r="J47" s="44">
        <f t="shared" si="10"/>
        <v>14034.75</v>
      </c>
      <c r="K47" s="44">
        <f t="shared" si="10"/>
        <v>14034.75</v>
      </c>
      <c r="L47" s="44">
        <f t="shared" si="10"/>
        <v>14034.75</v>
      </c>
      <c r="M47" s="44">
        <f t="shared" si="10"/>
        <v>14034.75</v>
      </c>
      <c r="N47" s="44">
        <f t="shared" si="9"/>
        <v>163417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15">
      <c r="A48" s="33" t="s">
        <v>78</v>
      </c>
      <c r="B48" s="44">
        <f t="shared" ref="B48:M48" si="11">B44</f>
        <v>60875</v>
      </c>
      <c r="C48" s="44">
        <f t="shared" si="11"/>
        <v>59875</v>
      </c>
      <c r="D48" s="44">
        <f t="shared" si="11"/>
        <v>61375</v>
      </c>
      <c r="E48" s="44">
        <f t="shared" si="11"/>
        <v>59576</v>
      </c>
      <c r="F48" s="44">
        <f t="shared" si="11"/>
        <v>59176</v>
      </c>
      <c r="G48" s="44">
        <f t="shared" si="11"/>
        <v>58876</v>
      </c>
      <c r="H48" s="44">
        <f t="shared" si="11"/>
        <v>58876</v>
      </c>
      <c r="I48" s="44">
        <f t="shared" si="11"/>
        <v>58876</v>
      </c>
      <c r="J48" s="44">
        <f t="shared" si="11"/>
        <v>58876</v>
      </c>
      <c r="K48" s="44">
        <f t="shared" si="11"/>
        <v>58876</v>
      </c>
      <c r="L48" s="44">
        <f t="shared" si="11"/>
        <v>58876</v>
      </c>
      <c r="M48" s="44">
        <f t="shared" si="11"/>
        <v>58876</v>
      </c>
      <c r="N48" s="44">
        <f t="shared" si="9"/>
        <v>713009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15">
      <c r="A49" s="45" t="s">
        <v>99</v>
      </c>
      <c r="B49" s="46">
        <f t="shared" ref="B49:N49" si="12">B46-B47-B48</f>
        <v>77590.25</v>
      </c>
      <c r="C49" s="46">
        <f t="shared" si="12"/>
        <v>78590.25</v>
      </c>
      <c r="D49" s="46">
        <f t="shared" si="12"/>
        <v>74590.25</v>
      </c>
      <c r="E49" s="46">
        <f t="shared" si="12"/>
        <v>76389.25</v>
      </c>
      <c r="F49" s="46">
        <f t="shared" si="12"/>
        <v>76789.25</v>
      </c>
      <c r="G49" s="46">
        <f t="shared" si="12"/>
        <v>77089.25</v>
      </c>
      <c r="H49" s="46">
        <f t="shared" si="12"/>
        <v>77089.25</v>
      </c>
      <c r="I49" s="46">
        <f t="shared" si="12"/>
        <v>77089.25</v>
      </c>
      <c r="J49" s="46">
        <f t="shared" si="12"/>
        <v>77089.25</v>
      </c>
      <c r="K49" s="46">
        <f t="shared" si="12"/>
        <v>77089.25</v>
      </c>
      <c r="L49" s="46">
        <f t="shared" si="12"/>
        <v>77089.25</v>
      </c>
      <c r="M49" s="46">
        <f t="shared" si="12"/>
        <v>77089.25</v>
      </c>
      <c r="N49" s="46">
        <f t="shared" si="12"/>
        <v>923574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1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2.75" customHeight="1" x14ac:dyDescent="0.1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2.75" customHeight="1" x14ac:dyDescent="0.15">
      <c r="A52" s="47"/>
      <c r="B52" s="47"/>
      <c r="C52" s="47"/>
      <c r="D52" s="47"/>
      <c r="E52" s="47"/>
      <c r="F52" s="48"/>
      <c r="G52" s="47"/>
      <c r="H52" s="47"/>
      <c r="I52" s="47"/>
      <c r="J52" s="47"/>
      <c r="K52" s="47"/>
      <c r="L52" s="47"/>
      <c r="M52" s="47"/>
      <c r="N52" s="47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2.75" customHeight="1" x14ac:dyDescent="0.15">
      <c r="A53" s="47"/>
      <c r="B53" s="47"/>
      <c r="C53" s="47"/>
      <c r="D53" s="47"/>
      <c r="E53" s="47"/>
      <c r="F53" s="49"/>
      <c r="G53" s="47"/>
      <c r="H53" s="47"/>
      <c r="I53" s="47"/>
      <c r="J53" s="47"/>
      <c r="K53" s="47"/>
      <c r="L53" s="47"/>
      <c r="M53" s="47"/>
      <c r="N53" s="47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2.75" customHeight="1" x14ac:dyDescent="0.15">
      <c r="A54" s="47"/>
      <c r="B54" s="47"/>
      <c r="C54" s="47"/>
      <c r="D54" s="47"/>
      <c r="E54" s="47"/>
      <c r="F54" s="49"/>
      <c r="G54" s="47"/>
      <c r="H54" s="47"/>
      <c r="I54" s="47"/>
      <c r="J54" s="47"/>
      <c r="K54" s="47"/>
      <c r="L54" s="47"/>
      <c r="M54" s="47"/>
      <c r="N54" s="47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2.75" customHeight="1" x14ac:dyDescent="0.15">
      <c r="A55" s="47"/>
      <c r="B55" s="47"/>
      <c r="C55" s="47"/>
      <c r="D55" s="47"/>
      <c r="E55" s="47"/>
      <c r="F55" s="49"/>
      <c r="G55" s="47"/>
      <c r="H55" s="47"/>
      <c r="I55" s="47"/>
      <c r="J55" s="47"/>
      <c r="K55" s="47"/>
      <c r="L55" s="47"/>
      <c r="M55" s="47"/>
      <c r="N55" s="47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2.75" customHeight="1" x14ac:dyDescent="0.1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2.75" customHeight="1" x14ac:dyDescent="0.15">
      <c r="A57" s="47"/>
      <c r="B57" s="47"/>
      <c r="C57" s="47"/>
      <c r="D57" s="47"/>
      <c r="E57" s="47"/>
      <c r="F57" s="49"/>
      <c r="G57" s="47"/>
      <c r="H57" s="47"/>
      <c r="I57" s="47"/>
      <c r="J57" s="47"/>
      <c r="K57" s="47"/>
      <c r="L57" s="47"/>
      <c r="M57" s="47"/>
      <c r="N57" s="4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2.75" customHeight="1" x14ac:dyDescent="0.15">
      <c r="A58" s="13"/>
      <c r="B58" s="47"/>
      <c r="C58" s="47"/>
      <c r="D58" s="47"/>
      <c r="E58" s="47"/>
      <c r="F58" s="49"/>
      <c r="G58" s="47"/>
      <c r="H58" s="47"/>
      <c r="I58" s="47"/>
      <c r="J58" s="47"/>
      <c r="K58" s="47"/>
      <c r="L58" s="47"/>
      <c r="M58" s="47"/>
      <c r="N58" s="47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2.75" customHeight="1" x14ac:dyDescent="0.15">
      <c r="A59" s="13"/>
      <c r="B59" s="47"/>
      <c r="C59" s="47"/>
      <c r="D59" s="47"/>
      <c r="E59" s="47"/>
      <c r="F59" s="50"/>
      <c r="G59" s="47"/>
      <c r="H59" s="47"/>
      <c r="I59" s="47"/>
      <c r="J59" s="47"/>
      <c r="K59" s="47"/>
      <c r="L59" s="47"/>
      <c r="M59" s="47"/>
      <c r="N59" s="47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2.75" customHeight="1" x14ac:dyDescent="0.15">
      <c r="A60" s="13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2.75" customHeight="1" x14ac:dyDescent="0.15">
      <c r="A61" s="13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2.75" customHeight="1" x14ac:dyDescent="0.15">
      <c r="A62" s="13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2.75" customHeight="1" x14ac:dyDescent="0.15">
      <c r="A63" s="13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2.75" customHeight="1" x14ac:dyDescent="0.15">
      <c r="A64" s="13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2.75" customHeight="1" x14ac:dyDescent="0.15">
      <c r="A65" s="13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2.75" customHeight="1" x14ac:dyDescent="0.15">
      <c r="A66" s="13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2.75" customHeight="1" x14ac:dyDescent="0.15">
      <c r="A67" s="13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2.75" customHeight="1" x14ac:dyDescent="0.15">
      <c r="A68" s="13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2.75" customHeight="1" x14ac:dyDescent="0.15">
      <c r="A69" s="13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2.75" customHeight="1" x14ac:dyDescent="0.15">
      <c r="A70" s="13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2.75" customHeight="1" x14ac:dyDescent="0.15">
      <c r="A71" s="13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2.75" customHeight="1" x14ac:dyDescent="0.15">
      <c r="A72" s="13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2.75" customHeight="1" x14ac:dyDescent="0.15">
      <c r="A73" s="13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2.75" customHeight="1" x14ac:dyDescent="0.15">
      <c r="A74" s="13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2.75" customHeight="1" x14ac:dyDescent="0.15">
      <c r="A75" s="13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2.75" customHeight="1" x14ac:dyDescent="0.15">
      <c r="A76" s="13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2.75" customHeight="1" x14ac:dyDescent="0.15">
      <c r="A77" s="13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2.75" customHeight="1" x14ac:dyDescent="0.15">
      <c r="A78" s="13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2.75" customHeight="1" x14ac:dyDescent="0.15">
      <c r="A79" s="13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2.75" customHeight="1" x14ac:dyDescent="0.15">
      <c r="A80" s="13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2.75" customHeight="1" x14ac:dyDescent="0.15">
      <c r="A81" s="13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2.75" customHeight="1" x14ac:dyDescent="0.15">
      <c r="A82" s="13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2.75" customHeight="1" x14ac:dyDescent="0.15">
      <c r="A83" s="13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2.75" customHeight="1" x14ac:dyDescent="0.15">
      <c r="A84" s="13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2.75" customHeight="1" x14ac:dyDescent="0.15">
      <c r="A85" s="13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2.75" customHeight="1" x14ac:dyDescent="0.15">
      <c r="A86" s="13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2.75" customHeight="1" x14ac:dyDescent="0.15">
      <c r="A87" s="13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2.75" customHeight="1" x14ac:dyDescent="0.15">
      <c r="A88" s="13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2.75" customHeight="1" x14ac:dyDescent="0.15">
      <c r="A89" s="13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2.75" customHeight="1" x14ac:dyDescent="0.15">
      <c r="A90" s="13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2.75" customHeight="1" x14ac:dyDescent="0.15">
      <c r="A91" s="13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2.75" customHeight="1" x14ac:dyDescent="0.15">
      <c r="A92" s="13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2.75" customHeight="1" x14ac:dyDescent="0.15">
      <c r="A93" s="13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2.75" customHeight="1" x14ac:dyDescent="0.15">
      <c r="A94" s="13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2.75" customHeight="1" x14ac:dyDescent="0.15">
      <c r="A95" s="13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2.75" customHeight="1" x14ac:dyDescent="0.15">
      <c r="A96" s="13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2.75" customHeight="1" x14ac:dyDescent="0.15">
      <c r="A97" s="13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2.75" customHeight="1" x14ac:dyDescent="0.15">
      <c r="A98" s="13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2.75" customHeight="1" x14ac:dyDescent="0.15">
      <c r="A99" s="13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2.75" customHeight="1" x14ac:dyDescent="0.15">
      <c r="A100" s="13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2.75" customHeight="1" x14ac:dyDescent="0.15">
      <c r="A101" s="13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2.75" customHeight="1" x14ac:dyDescent="0.15">
      <c r="A102" s="13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2.75" customHeight="1" x14ac:dyDescent="0.15">
      <c r="A103" s="13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2.75" customHeight="1" x14ac:dyDescent="0.15">
      <c r="A104" s="13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2.75" customHeight="1" x14ac:dyDescent="0.15">
      <c r="A105" s="13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2.75" customHeight="1" x14ac:dyDescent="0.15">
      <c r="A106" s="13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2.75" customHeight="1" x14ac:dyDescent="0.15">
      <c r="A107" s="13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2.75" customHeight="1" x14ac:dyDescent="0.15">
      <c r="A108" s="13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2.75" customHeight="1" x14ac:dyDescent="0.15">
      <c r="A109" s="13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2.75" customHeight="1" x14ac:dyDescent="0.15">
      <c r="A110" s="13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2.75" customHeight="1" x14ac:dyDescent="0.15">
      <c r="A111" s="13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2.75" customHeight="1" x14ac:dyDescent="0.15">
      <c r="A112" s="13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2.75" customHeight="1" x14ac:dyDescent="0.15">
      <c r="A113" s="13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2.75" customHeight="1" x14ac:dyDescent="0.15">
      <c r="A114" s="13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2.75" customHeight="1" x14ac:dyDescent="0.15">
      <c r="A115" s="13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2.75" customHeight="1" x14ac:dyDescent="0.15">
      <c r="A116" s="13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2.75" customHeight="1" x14ac:dyDescent="0.15">
      <c r="A117" s="13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2.75" customHeight="1" x14ac:dyDescent="0.15">
      <c r="A118" s="13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2.75" customHeight="1" x14ac:dyDescent="0.15">
      <c r="A119" s="13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2.75" customHeight="1" x14ac:dyDescent="0.15">
      <c r="A120" s="13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2.75" customHeight="1" x14ac:dyDescent="0.15">
      <c r="A121" s="13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2.75" customHeight="1" x14ac:dyDescent="0.15">
      <c r="A122" s="13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2.75" customHeight="1" x14ac:dyDescent="0.15">
      <c r="A123" s="13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2.75" customHeight="1" x14ac:dyDescent="0.15">
      <c r="A124" s="13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2.75" customHeight="1" x14ac:dyDescent="0.15">
      <c r="A125" s="13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2.75" customHeight="1" x14ac:dyDescent="0.15">
      <c r="A126" s="13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2.75" customHeight="1" x14ac:dyDescent="0.15">
      <c r="A127" s="13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2.75" customHeight="1" x14ac:dyDescent="0.15">
      <c r="A128" s="13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2.75" customHeight="1" x14ac:dyDescent="0.15">
      <c r="A129" s="13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2.75" customHeight="1" x14ac:dyDescent="0.15">
      <c r="A130" s="13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2.75" customHeight="1" x14ac:dyDescent="0.15">
      <c r="A131" s="13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2.75" customHeight="1" x14ac:dyDescent="0.15">
      <c r="A132" s="13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2.75" customHeight="1" x14ac:dyDescent="0.15">
      <c r="A133" s="13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2.75" customHeight="1" x14ac:dyDescent="0.15">
      <c r="A134" s="13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2.75" customHeight="1" x14ac:dyDescent="0.15">
      <c r="A135" s="13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2.75" customHeight="1" x14ac:dyDescent="0.15">
      <c r="A136" s="13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2.75" customHeight="1" x14ac:dyDescent="0.15">
      <c r="A137" s="13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2.75" customHeight="1" x14ac:dyDescent="0.15">
      <c r="A138" s="13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2.75" customHeight="1" x14ac:dyDescent="0.15">
      <c r="A139" s="13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2.75" customHeight="1" x14ac:dyDescent="0.15">
      <c r="A140" s="13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2.75" customHeight="1" x14ac:dyDescent="0.15">
      <c r="A141" s="13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2.75" customHeight="1" x14ac:dyDescent="0.15">
      <c r="A142" s="13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2.75" customHeight="1" x14ac:dyDescent="0.15">
      <c r="A143" s="13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2.75" customHeight="1" x14ac:dyDescent="0.15">
      <c r="A144" s="13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2.75" customHeight="1" x14ac:dyDescent="0.15">
      <c r="A145" s="13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2.75" customHeight="1" x14ac:dyDescent="0.15">
      <c r="A146" s="13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2.75" customHeight="1" x14ac:dyDescent="0.15">
      <c r="A147" s="13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2.75" customHeight="1" x14ac:dyDescent="0.15">
      <c r="A148" s="13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2.75" customHeight="1" x14ac:dyDescent="0.15">
      <c r="A149" s="13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2.75" customHeight="1" x14ac:dyDescent="0.15">
      <c r="A150" s="13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2.75" customHeight="1" x14ac:dyDescent="0.15">
      <c r="A151" s="13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2.75" customHeight="1" x14ac:dyDescent="0.15">
      <c r="A152" s="13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2.75" customHeight="1" x14ac:dyDescent="0.15">
      <c r="A153" s="13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2.75" customHeight="1" x14ac:dyDescent="0.15">
      <c r="A154" s="13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2.75" customHeight="1" x14ac:dyDescent="0.15">
      <c r="A155" s="13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2.75" customHeight="1" x14ac:dyDescent="0.15">
      <c r="A156" s="13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2.75" customHeight="1" x14ac:dyDescent="0.15">
      <c r="A157" s="13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2.75" customHeight="1" x14ac:dyDescent="0.15">
      <c r="A158" s="13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2.75" customHeight="1" x14ac:dyDescent="0.15">
      <c r="A159" s="13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2.75" customHeight="1" x14ac:dyDescent="0.15">
      <c r="A160" s="13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2.75" customHeight="1" x14ac:dyDescent="0.15">
      <c r="A161" s="13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2.75" customHeight="1" x14ac:dyDescent="0.15">
      <c r="A162" s="13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2.75" customHeight="1" x14ac:dyDescent="0.15">
      <c r="A163" s="13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2.75" customHeight="1" x14ac:dyDescent="0.15">
      <c r="A164" s="13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2.75" customHeight="1" x14ac:dyDescent="0.15">
      <c r="A165" s="13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2.75" customHeight="1" x14ac:dyDescent="0.15">
      <c r="A166" s="13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2.75" customHeight="1" x14ac:dyDescent="0.15">
      <c r="A167" s="13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2.75" customHeight="1" x14ac:dyDescent="0.15">
      <c r="A168" s="13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2.75" customHeight="1" x14ac:dyDescent="0.15">
      <c r="A169" s="13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2.75" customHeight="1" x14ac:dyDescent="0.15">
      <c r="A170" s="13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2.75" customHeight="1" x14ac:dyDescent="0.15">
      <c r="A171" s="13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2.75" customHeight="1" x14ac:dyDescent="0.15">
      <c r="A172" s="13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2.75" customHeight="1" x14ac:dyDescent="0.15">
      <c r="A173" s="13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2.75" customHeight="1" x14ac:dyDescent="0.15">
      <c r="A174" s="13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2.75" customHeight="1" x14ac:dyDescent="0.15">
      <c r="A175" s="13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2.75" customHeight="1" x14ac:dyDescent="0.15">
      <c r="A176" s="13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2.75" customHeight="1" x14ac:dyDescent="0.15">
      <c r="A177" s="13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2.75" customHeight="1" x14ac:dyDescent="0.15">
      <c r="A178" s="13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2.75" customHeight="1" x14ac:dyDescent="0.15">
      <c r="A179" s="13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2.75" customHeight="1" x14ac:dyDescent="0.15">
      <c r="A180" s="13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2.75" customHeight="1" x14ac:dyDescent="0.15">
      <c r="A181" s="13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2.75" customHeight="1" x14ac:dyDescent="0.15">
      <c r="A182" s="13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2.75" customHeight="1" x14ac:dyDescent="0.15">
      <c r="A183" s="13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2.75" customHeight="1" x14ac:dyDescent="0.15">
      <c r="A184" s="13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2.75" customHeight="1" x14ac:dyDescent="0.15">
      <c r="A185" s="13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2.75" customHeight="1" x14ac:dyDescent="0.15">
      <c r="A186" s="13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2.75" customHeight="1" x14ac:dyDescent="0.15">
      <c r="A187" s="13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2.75" customHeight="1" x14ac:dyDescent="0.15">
      <c r="A188" s="13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2.75" customHeight="1" x14ac:dyDescent="0.15">
      <c r="A189" s="13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2.75" customHeight="1" x14ac:dyDescent="0.15">
      <c r="A190" s="13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2.75" customHeight="1" x14ac:dyDescent="0.15">
      <c r="A191" s="13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2.75" customHeight="1" x14ac:dyDescent="0.15">
      <c r="A192" s="13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2.75" customHeight="1" x14ac:dyDescent="0.15">
      <c r="A193" s="13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2.75" customHeight="1" x14ac:dyDescent="0.15">
      <c r="A194" s="13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2.75" customHeight="1" x14ac:dyDescent="0.15">
      <c r="A195" s="13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2.75" customHeight="1" x14ac:dyDescent="0.15">
      <c r="A196" s="13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2.75" customHeight="1" x14ac:dyDescent="0.15">
      <c r="A197" s="13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2.75" customHeight="1" x14ac:dyDescent="0.15">
      <c r="A198" s="13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2.75" customHeight="1" x14ac:dyDescent="0.15">
      <c r="A199" s="13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2.75" customHeight="1" x14ac:dyDescent="0.15">
      <c r="A200" s="13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2.75" customHeight="1" x14ac:dyDescent="0.15">
      <c r="A201" s="13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2.75" customHeight="1" x14ac:dyDescent="0.15">
      <c r="A202" s="13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2.75" customHeight="1" x14ac:dyDescent="0.15">
      <c r="A203" s="13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2.75" customHeight="1" x14ac:dyDescent="0.15">
      <c r="A204" s="13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2.75" customHeight="1" x14ac:dyDescent="0.15">
      <c r="A205" s="13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2.75" customHeight="1" x14ac:dyDescent="0.15">
      <c r="A206" s="13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2.75" customHeight="1" x14ac:dyDescent="0.15">
      <c r="A207" s="13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2.75" customHeight="1" x14ac:dyDescent="0.15">
      <c r="A208" s="13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2.75" customHeight="1" x14ac:dyDescent="0.15">
      <c r="A209" s="13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2.75" customHeight="1" x14ac:dyDescent="0.15">
      <c r="A210" s="13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2.75" customHeight="1" x14ac:dyDescent="0.15">
      <c r="A211" s="13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2.75" customHeight="1" x14ac:dyDescent="0.15">
      <c r="A212" s="13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2.75" customHeight="1" x14ac:dyDescent="0.15">
      <c r="A213" s="13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2.75" customHeight="1" x14ac:dyDescent="0.15">
      <c r="A214" s="13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2.75" customHeight="1" x14ac:dyDescent="0.15">
      <c r="A215" s="13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2.75" customHeight="1" x14ac:dyDescent="0.15">
      <c r="A216" s="13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2.75" customHeight="1" x14ac:dyDescent="0.15">
      <c r="A217" s="13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2.75" customHeight="1" x14ac:dyDescent="0.15">
      <c r="A218" s="13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2.75" customHeight="1" x14ac:dyDescent="0.15">
      <c r="A219" s="13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2.75" customHeight="1" x14ac:dyDescent="0.15">
      <c r="A220" s="13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2.75" customHeight="1" x14ac:dyDescent="0.15">
      <c r="A221" s="13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2.75" customHeight="1" x14ac:dyDescent="0.15">
      <c r="A222" s="13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2.75" customHeight="1" x14ac:dyDescent="0.15">
      <c r="A223" s="13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2.75" customHeight="1" x14ac:dyDescent="0.15">
      <c r="A224" s="13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2.75" customHeight="1" x14ac:dyDescent="0.15">
      <c r="A225" s="13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2.75" customHeight="1" x14ac:dyDescent="0.15">
      <c r="A226" s="13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2.75" customHeight="1" x14ac:dyDescent="0.15">
      <c r="A227" s="13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2.75" customHeight="1" x14ac:dyDescent="0.15">
      <c r="A228" s="13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2.75" customHeight="1" x14ac:dyDescent="0.15">
      <c r="A229" s="13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2.75" customHeight="1" x14ac:dyDescent="0.15">
      <c r="A230" s="13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2.75" customHeight="1" x14ac:dyDescent="0.15">
      <c r="A231" s="13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2.75" customHeight="1" x14ac:dyDescent="0.15">
      <c r="A232" s="13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2.75" customHeight="1" x14ac:dyDescent="0.15">
      <c r="A233" s="13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2.75" customHeight="1" x14ac:dyDescent="0.15">
      <c r="A234" s="13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2.75" customHeight="1" x14ac:dyDescent="0.15">
      <c r="A235" s="13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2.75" customHeight="1" x14ac:dyDescent="0.15">
      <c r="A236" s="13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2.75" customHeight="1" x14ac:dyDescent="0.15">
      <c r="A237" s="13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2.75" customHeight="1" x14ac:dyDescent="0.15">
      <c r="A238" s="13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2.75" customHeight="1" x14ac:dyDescent="0.15">
      <c r="A239" s="13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2.75" customHeight="1" x14ac:dyDescent="0.15">
      <c r="A240" s="13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2.75" customHeight="1" x14ac:dyDescent="0.15">
      <c r="A241" s="13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2.75" customHeight="1" x14ac:dyDescent="0.15">
      <c r="A242" s="13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2.75" customHeight="1" x14ac:dyDescent="0.15">
      <c r="A243" s="13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2.75" customHeight="1" x14ac:dyDescent="0.15">
      <c r="A244" s="13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2.75" customHeight="1" x14ac:dyDescent="0.15">
      <c r="A245" s="13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2.75" customHeight="1" x14ac:dyDescent="0.15">
      <c r="A246" s="13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2.75" customHeight="1" x14ac:dyDescent="0.15">
      <c r="A247" s="13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2.75" customHeight="1" x14ac:dyDescent="0.15">
      <c r="A248" s="13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2.75" customHeight="1" x14ac:dyDescent="0.15">
      <c r="A249" s="13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1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1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1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1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1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1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1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1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1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1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1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1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1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1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1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1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1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1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1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1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1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1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1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1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1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1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1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1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1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1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1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1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1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1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1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1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1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1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1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1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1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1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1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1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1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1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1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1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1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1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1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1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1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1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1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1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1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1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1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1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1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1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1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 x14ac:dyDescent="0.1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 x14ac:dyDescent="0.1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 x14ac:dyDescent="0.1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 x14ac:dyDescent="0.1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 x14ac:dyDescent="0.1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 x14ac:dyDescent="0.1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 x14ac:dyDescent="0.1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 x14ac:dyDescent="0.1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 x14ac:dyDescent="0.1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 x14ac:dyDescent="0.1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 x14ac:dyDescent="0.1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 x14ac:dyDescent="0.1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 x14ac:dyDescent="0.1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 x14ac:dyDescent="0.1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 x14ac:dyDescent="0.1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 x14ac:dyDescent="0.1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 x14ac:dyDescent="0.1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 x14ac:dyDescent="0.1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 x14ac:dyDescent="0.1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 x14ac:dyDescent="0.1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 x14ac:dyDescent="0.1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 x14ac:dyDescent="0.1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 x14ac:dyDescent="0.1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 x14ac:dyDescent="0.1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 x14ac:dyDescent="0.1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 x14ac:dyDescent="0.1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 x14ac:dyDescent="0.1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 x14ac:dyDescent="0.1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 x14ac:dyDescent="0.1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 x14ac:dyDescent="0.1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 x14ac:dyDescent="0.1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 x14ac:dyDescent="0.1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 x14ac:dyDescent="0.1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 x14ac:dyDescent="0.1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 x14ac:dyDescent="0.1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 x14ac:dyDescent="0.1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 x14ac:dyDescent="0.1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 x14ac:dyDescent="0.1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 x14ac:dyDescent="0.1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 x14ac:dyDescent="0.1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 x14ac:dyDescent="0.1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 x14ac:dyDescent="0.1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 x14ac:dyDescent="0.1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 x14ac:dyDescent="0.1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 x14ac:dyDescent="0.1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 x14ac:dyDescent="0.1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 x14ac:dyDescent="0.1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 x14ac:dyDescent="0.1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 x14ac:dyDescent="0.1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 x14ac:dyDescent="0.1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 x14ac:dyDescent="0.15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 x14ac:dyDescent="0.15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 x14ac:dyDescent="0.15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 x14ac:dyDescent="0.15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 x14ac:dyDescent="0.15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 x14ac:dyDescent="0.15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 x14ac:dyDescent="0.15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 x14ac:dyDescent="0.15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 x14ac:dyDescent="0.15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 x14ac:dyDescent="0.15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 x14ac:dyDescent="0.15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 x14ac:dyDescent="0.15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 x14ac:dyDescent="0.15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 x14ac:dyDescent="0.15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 x14ac:dyDescent="0.15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 x14ac:dyDescent="0.15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 x14ac:dyDescent="0.15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 x14ac:dyDescent="0.15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 x14ac:dyDescent="0.15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 x14ac:dyDescent="0.15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 x14ac:dyDescent="0.15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 x14ac:dyDescent="0.15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 x14ac:dyDescent="0.15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 x14ac:dyDescent="0.15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 x14ac:dyDescent="0.15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 x14ac:dyDescent="0.15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 x14ac:dyDescent="0.15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 x14ac:dyDescent="0.15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 x14ac:dyDescent="0.15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 x14ac:dyDescent="0.15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 x14ac:dyDescent="0.15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 x14ac:dyDescent="0.15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 x14ac:dyDescent="0.15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 x14ac:dyDescent="0.15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 x14ac:dyDescent="0.15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 x14ac:dyDescent="0.15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 x14ac:dyDescent="0.15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 x14ac:dyDescent="0.15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 x14ac:dyDescent="0.15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 x14ac:dyDescent="0.15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 x14ac:dyDescent="0.15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 x14ac:dyDescent="0.15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 x14ac:dyDescent="0.15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 x14ac:dyDescent="0.15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 x14ac:dyDescent="0.15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 x14ac:dyDescent="0.15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 x14ac:dyDescent="0.15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 x14ac:dyDescent="0.15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 x14ac:dyDescent="0.15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 x14ac:dyDescent="0.15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 x14ac:dyDescent="0.15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 x14ac:dyDescent="0.15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 x14ac:dyDescent="0.15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 x14ac:dyDescent="0.15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 x14ac:dyDescent="0.15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 x14ac:dyDescent="0.15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 x14ac:dyDescent="0.15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 x14ac:dyDescent="0.15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 x14ac:dyDescent="0.15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 x14ac:dyDescent="0.15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 x14ac:dyDescent="0.15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 x14ac:dyDescent="0.15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 x14ac:dyDescent="0.15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 x14ac:dyDescent="0.15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 x14ac:dyDescent="0.15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 x14ac:dyDescent="0.15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 x14ac:dyDescent="0.15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 x14ac:dyDescent="0.15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 x14ac:dyDescent="0.15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 x14ac:dyDescent="0.15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 x14ac:dyDescent="0.15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 x14ac:dyDescent="0.15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 x14ac:dyDescent="0.15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 x14ac:dyDescent="0.15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 x14ac:dyDescent="0.15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 x14ac:dyDescent="0.15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 x14ac:dyDescent="0.15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 x14ac:dyDescent="0.15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 x14ac:dyDescent="0.15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 x14ac:dyDescent="0.15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 x14ac:dyDescent="0.15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 x14ac:dyDescent="0.15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 x14ac:dyDescent="0.15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 x14ac:dyDescent="0.15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 x14ac:dyDescent="0.15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 x14ac:dyDescent="0.15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 x14ac:dyDescent="0.15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 x14ac:dyDescent="0.15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 x14ac:dyDescent="0.15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 x14ac:dyDescent="0.15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 x14ac:dyDescent="0.15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 x14ac:dyDescent="0.15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 x14ac:dyDescent="0.15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 x14ac:dyDescent="0.15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 x14ac:dyDescent="0.15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 x14ac:dyDescent="0.15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 x14ac:dyDescent="0.15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 x14ac:dyDescent="0.15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 x14ac:dyDescent="0.15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 x14ac:dyDescent="0.15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 x14ac:dyDescent="0.15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 x14ac:dyDescent="0.15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 x14ac:dyDescent="0.15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 x14ac:dyDescent="0.15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 x14ac:dyDescent="0.15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 x14ac:dyDescent="0.15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 x14ac:dyDescent="0.15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 x14ac:dyDescent="0.15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 x14ac:dyDescent="0.15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 x14ac:dyDescent="0.15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 x14ac:dyDescent="0.15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 x14ac:dyDescent="0.15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 x14ac:dyDescent="0.15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 x14ac:dyDescent="0.15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 x14ac:dyDescent="0.15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 x14ac:dyDescent="0.15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 x14ac:dyDescent="0.15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 x14ac:dyDescent="0.15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 x14ac:dyDescent="0.15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 x14ac:dyDescent="0.15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 x14ac:dyDescent="0.15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 x14ac:dyDescent="0.15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 x14ac:dyDescent="0.15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 x14ac:dyDescent="0.15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 x14ac:dyDescent="0.15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 x14ac:dyDescent="0.15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 x14ac:dyDescent="0.15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 x14ac:dyDescent="0.15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 x14ac:dyDescent="0.15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 x14ac:dyDescent="0.15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 x14ac:dyDescent="0.15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 x14ac:dyDescent="0.15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 x14ac:dyDescent="0.15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 x14ac:dyDescent="0.15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 x14ac:dyDescent="0.15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 x14ac:dyDescent="0.15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 x14ac:dyDescent="0.15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 x14ac:dyDescent="0.15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 x14ac:dyDescent="0.15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 x14ac:dyDescent="0.15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 x14ac:dyDescent="0.15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 x14ac:dyDescent="0.15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 x14ac:dyDescent="0.15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 x14ac:dyDescent="0.15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 x14ac:dyDescent="0.15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 x14ac:dyDescent="0.15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 x14ac:dyDescent="0.15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 x14ac:dyDescent="0.15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 x14ac:dyDescent="0.15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 x14ac:dyDescent="0.15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 x14ac:dyDescent="0.15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 x14ac:dyDescent="0.15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 x14ac:dyDescent="0.15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 x14ac:dyDescent="0.15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 x14ac:dyDescent="0.15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 x14ac:dyDescent="0.15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 x14ac:dyDescent="0.15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 x14ac:dyDescent="0.15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 x14ac:dyDescent="0.15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 x14ac:dyDescent="0.15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 x14ac:dyDescent="0.15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 x14ac:dyDescent="0.15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 x14ac:dyDescent="0.15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 x14ac:dyDescent="0.15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 x14ac:dyDescent="0.15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 x14ac:dyDescent="0.15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 x14ac:dyDescent="0.15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 x14ac:dyDescent="0.15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 x14ac:dyDescent="0.15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 x14ac:dyDescent="0.15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 x14ac:dyDescent="0.15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 x14ac:dyDescent="0.15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 x14ac:dyDescent="0.15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 x14ac:dyDescent="0.15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 x14ac:dyDescent="0.15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 x14ac:dyDescent="0.15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 x14ac:dyDescent="0.15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 x14ac:dyDescent="0.15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 x14ac:dyDescent="0.15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 x14ac:dyDescent="0.15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 x14ac:dyDescent="0.15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 x14ac:dyDescent="0.15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 x14ac:dyDescent="0.15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 x14ac:dyDescent="0.15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 x14ac:dyDescent="0.15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 x14ac:dyDescent="0.15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 x14ac:dyDescent="0.15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 x14ac:dyDescent="0.15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 x14ac:dyDescent="0.15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 x14ac:dyDescent="0.15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 x14ac:dyDescent="0.15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 x14ac:dyDescent="0.15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 x14ac:dyDescent="0.15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 x14ac:dyDescent="0.15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 x14ac:dyDescent="0.15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 x14ac:dyDescent="0.15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 x14ac:dyDescent="0.15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 x14ac:dyDescent="0.15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 x14ac:dyDescent="0.15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 x14ac:dyDescent="0.15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 x14ac:dyDescent="0.15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 x14ac:dyDescent="0.15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 x14ac:dyDescent="0.15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 x14ac:dyDescent="0.15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 x14ac:dyDescent="0.15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 x14ac:dyDescent="0.15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 x14ac:dyDescent="0.15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 x14ac:dyDescent="0.15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 x14ac:dyDescent="0.15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 x14ac:dyDescent="0.15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 x14ac:dyDescent="0.15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 x14ac:dyDescent="0.15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 x14ac:dyDescent="0.15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 x14ac:dyDescent="0.15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 x14ac:dyDescent="0.15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 x14ac:dyDescent="0.15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 x14ac:dyDescent="0.15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 x14ac:dyDescent="0.15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 x14ac:dyDescent="0.15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 x14ac:dyDescent="0.15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 x14ac:dyDescent="0.15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 x14ac:dyDescent="0.15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 x14ac:dyDescent="0.15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 x14ac:dyDescent="0.15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 x14ac:dyDescent="0.15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 x14ac:dyDescent="0.15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 x14ac:dyDescent="0.15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 x14ac:dyDescent="0.15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 x14ac:dyDescent="0.15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 x14ac:dyDescent="0.15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 x14ac:dyDescent="0.15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 x14ac:dyDescent="0.15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 x14ac:dyDescent="0.15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 x14ac:dyDescent="0.15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 x14ac:dyDescent="0.15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 x14ac:dyDescent="0.15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 x14ac:dyDescent="0.15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 x14ac:dyDescent="0.15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 x14ac:dyDescent="0.15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 x14ac:dyDescent="0.15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 x14ac:dyDescent="0.15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 x14ac:dyDescent="0.15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 x14ac:dyDescent="0.15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 x14ac:dyDescent="0.15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 x14ac:dyDescent="0.15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 x14ac:dyDescent="0.15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 x14ac:dyDescent="0.15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 x14ac:dyDescent="0.15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 x14ac:dyDescent="0.15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 x14ac:dyDescent="0.15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 x14ac:dyDescent="0.15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 x14ac:dyDescent="0.15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 x14ac:dyDescent="0.15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 x14ac:dyDescent="0.15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 x14ac:dyDescent="0.15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 x14ac:dyDescent="0.15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 x14ac:dyDescent="0.15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 x14ac:dyDescent="0.15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 x14ac:dyDescent="0.15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 x14ac:dyDescent="0.15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 x14ac:dyDescent="0.15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 x14ac:dyDescent="0.15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 x14ac:dyDescent="0.15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 x14ac:dyDescent="0.15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 x14ac:dyDescent="0.15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 x14ac:dyDescent="0.15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 x14ac:dyDescent="0.15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 x14ac:dyDescent="0.15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 x14ac:dyDescent="0.15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 x14ac:dyDescent="0.15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 x14ac:dyDescent="0.15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 x14ac:dyDescent="0.15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 x14ac:dyDescent="0.15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 x14ac:dyDescent="0.15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 x14ac:dyDescent="0.15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 x14ac:dyDescent="0.15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 x14ac:dyDescent="0.15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 x14ac:dyDescent="0.15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 x14ac:dyDescent="0.15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 x14ac:dyDescent="0.15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 x14ac:dyDescent="0.15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 x14ac:dyDescent="0.15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 x14ac:dyDescent="0.15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 x14ac:dyDescent="0.15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 x14ac:dyDescent="0.15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 x14ac:dyDescent="0.15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 x14ac:dyDescent="0.15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 x14ac:dyDescent="0.15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 x14ac:dyDescent="0.15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 x14ac:dyDescent="0.15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 x14ac:dyDescent="0.15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 x14ac:dyDescent="0.15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 x14ac:dyDescent="0.15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 x14ac:dyDescent="0.15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 x14ac:dyDescent="0.15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 x14ac:dyDescent="0.15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 x14ac:dyDescent="0.15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 x14ac:dyDescent="0.15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 x14ac:dyDescent="0.15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 x14ac:dyDescent="0.15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 x14ac:dyDescent="0.15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 x14ac:dyDescent="0.15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 x14ac:dyDescent="0.15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 x14ac:dyDescent="0.15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 x14ac:dyDescent="0.15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 x14ac:dyDescent="0.15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 x14ac:dyDescent="0.15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 x14ac:dyDescent="0.15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 x14ac:dyDescent="0.15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 x14ac:dyDescent="0.15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 x14ac:dyDescent="0.15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 x14ac:dyDescent="0.15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 x14ac:dyDescent="0.15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 x14ac:dyDescent="0.15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 x14ac:dyDescent="0.15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 x14ac:dyDescent="0.15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 x14ac:dyDescent="0.15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 x14ac:dyDescent="0.15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 x14ac:dyDescent="0.15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 x14ac:dyDescent="0.15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 x14ac:dyDescent="0.15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 x14ac:dyDescent="0.15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 x14ac:dyDescent="0.15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 x14ac:dyDescent="0.15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 x14ac:dyDescent="0.15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 x14ac:dyDescent="0.15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 x14ac:dyDescent="0.15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 x14ac:dyDescent="0.15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 x14ac:dyDescent="0.15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 x14ac:dyDescent="0.15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 x14ac:dyDescent="0.15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 x14ac:dyDescent="0.15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 x14ac:dyDescent="0.15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 x14ac:dyDescent="0.15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 x14ac:dyDescent="0.15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 x14ac:dyDescent="0.15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 x14ac:dyDescent="0.15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 x14ac:dyDescent="0.15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 x14ac:dyDescent="0.15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 x14ac:dyDescent="0.15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 x14ac:dyDescent="0.15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 x14ac:dyDescent="0.15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 x14ac:dyDescent="0.15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 x14ac:dyDescent="0.15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 x14ac:dyDescent="0.15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 x14ac:dyDescent="0.15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 x14ac:dyDescent="0.15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 x14ac:dyDescent="0.15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 x14ac:dyDescent="0.15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 x14ac:dyDescent="0.15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 x14ac:dyDescent="0.15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 x14ac:dyDescent="0.15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 x14ac:dyDescent="0.15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 x14ac:dyDescent="0.15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 x14ac:dyDescent="0.15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 x14ac:dyDescent="0.15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 x14ac:dyDescent="0.15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 x14ac:dyDescent="0.15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 x14ac:dyDescent="0.15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 x14ac:dyDescent="0.15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 x14ac:dyDescent="0.15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 x14ac:dyDescent="0.15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 x14ac:dyDescent="0.15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 x14ac:dyDescent="0.15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 x14ac:dyDescent="0.15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 x14ac:dyDescent="0.15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 x14ac:dyDescent="0.15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 x14ac:dyDescent="0.15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 x14ac:dyDescent="0.15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 x14ac:dyDescent="0.15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 x14ac:dyDescent="0.15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 x14ac:dyDescent="0.15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 x14ac:dyDescent="0.15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 x14ac:dyDescent="0.15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 x14ac:dyDescent="0.15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 x14ac:dyDescent="0.15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 x14ac:dyDescent="0.15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 x14ac:dyDescent="0.15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 x14ac:dyDescent="0.15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 x14ac:dyDescent="0.15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 x14ac:dyDescent="0.15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 x14ac:dyDescent="0.15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 x14ac:dyDescent="0.15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 x14ac:dyDescent="0.15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 x14ac:dyDescent="0.15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 x14ac:dyDescent="0.15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 x14ac:dyDescent="0.15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 x14ac:dyDescent="0.15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 x14ac:dyDescent="0.15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 x14ac:dyDescent="0.15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 x14ac:dyDescent="0.15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 x14ac:dyDescent="0.15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 x14ac:dyDescent="0.15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 x14ac:dyDescent="0.15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 x14ac:dyDescent="0.15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 x14ac:dyDescent="0.15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 x14ac:dyDescent="0.15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 x14ac:dyDescent="0.15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 x14ac:dyDescent="0.15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 x14ac:dyDescent="0.15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 x14ac:dyDescent="0.15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 x14ac:dyDescent="0.15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 x14ac:dyDescent="0.15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 x14ac:dyDescent="0.15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 x14ac:dyDescent="0.15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 x14ac:dyDescent="0.15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 x14ac:dyDescent="0.15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 x14ac:dyDescent="0.15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 x14ac:dyDescent="0.15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 x14ac:dyDescent="0.15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 x14ac:dyDescent="0.15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 x14ac:dyDescent="0.15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 x14ac:dyDescent="0.15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 x14ac:dyDescent="0.15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 x14ac:dyDescent="0.15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 x14ac:dyDescent="0.15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 x14ac:dyDescent="0.15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 x14ac:dyDescent="0.15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 x14ac:dyDescent="0.15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 x14ac:dyDescent="0.15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 x14ac:dyDescent="0.15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 x14ac:dyDescent="0.15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 x14ac:dyDescent="0.15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 x14ac:dyDescent="0.15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 x14ac:dyDescent="0.15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 x14ac:dyDescent="0.15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 x14ac:dyDescent="0.15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 x14ac:dyDescent="0.15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 x14ac:dyDescent="0.15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 x14ac:dyDescent="0.15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 x14ac:dyDescent="0.15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 x14ac:dyDescent="0.15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 x14ac:dyDescent="0.15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 x14ac:dyDescent="0.15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 x14ac:dyDescent="0.15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 x14ac:dyDescent="0.15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 x14ac:dyDescent="0.15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 x14ac:dyDescent="0.15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 x14ac:dyDescent="0.15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 x14ac:dyDescent="0.15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 x14ac:dyDescent="0.15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 x14ac:dyDescent="0.15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 x14ac:dyDescent="0.15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 x14ac:dyDescent="0.15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 x14ac:dyDescent="0.15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 x14ac:dyDescent="0.15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 x14ac:dyDescent="0.15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 x14ac:dyDescent="0.15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 x14ac:dyDescent="0.15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 x14ac:dyDescent="0.15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 x14ac:dyDescent="0.15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 x14ac:dyDescent="0.15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 x14ac:dyDescent="0.15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 x14ac:dyDescent="0.15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 x14ac:dyDescent="0.15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 x14ac:dyDescent="0.15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 x14ac:dyDescent="0.15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 x14ac:dyDescent="0.15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 x14ac:dyDescent="0.15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 x14ac:dyDescent="0.15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 x14ac:dyDescent="0.15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 x14ac:dyDescent="0.15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 x14ac:dyDescent="0.15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 x14ac:dyDescent="0.15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 x14ac:dyDescent="0.15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 x14ac:dyDescent="0.15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 x14ac:dyDescent="0.15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 x14ac:dyDescent="0.15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 x14ac:dyDescent="0.15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 x14ac:dyDescent="0.15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 x14ac:dyDescent="0.15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 x14ac:dyDescent="0.15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 x14ac:dyDescent="0.15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 x14ac:dyDescent="0.15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 x14ac:dyDescent="0.15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 x14ac:dyDescent="0.15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 x14ac:dyDescent="0.15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 x14ac:dyDescent="0.15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 x14ac:dyDescent="0.15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 x14ac:dyDescent="0.15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 x14ac:dyDescent="0.15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 x14ac:dyDescent="0.15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 x14ac:dyDescent="0.15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 x14ac:dyDescent="0.15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 x14ac:dyDescent="0.15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 x14ac:dyDescent="0.15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 x14ac:dyDescent="0.15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 x14ac:dyDescent="0.15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 x14ac:dyDescent="0.15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 x14ac:dyDescent="0.15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 x14ac:dyDescent="0.15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 x14ac:dyDescent="0.15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 x14ac:dyDescent="0.15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 x14ac:dyDescent="0.15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 x14ac:dyDescent="0.15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 x14ac:dyDescent="0.15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 x14ac:dyDescent="0.15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 x14ac:dyDescent="0.15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 x14ac:dyDescent="0.15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 x14ac:dyDescent="0.15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 x14ac:dyDescent="0.15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 x14ac:dyDescent="0.15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 x14ac:dyDescent="0.15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 x14ac:dyDescent="0.15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 x14ac:dyDescent="0.15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 x14ac:dyDescent="0.15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 x14ac:dyDescent="0.15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 x14ac:dyDescent="0.15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 x14ac:dyDescent="0.15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 x14ac:dyDescent="0.15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 x14ac:dyDescent="0.15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 x14ac:dyDescent="0.15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 x14ac:dyDescent="0.15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 x14ac:dyDescent="0.15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 x14ac:dyDescent="0.15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 x14ac:dyDescent="0.15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 x14ac:dyDescent="0.15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 x14ac:dyDescent="0.15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 x14ac:dyDescent="0.15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 x14ac:dyDescent="0.15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 x14ac:dyDescent="0.15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 x14ac:dyDescent="0.15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 x14ac:dyDescent="0.15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 x14ac:dyDescent="0.15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 x14ac:dyDescent="0.15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 x14ac:dyDescent="0.15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 x14ac:dyDescent="0.15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 x14ac:dyDescent="0.15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 x14ac:dyDescent="0.15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 x14ac:dyDescent="0.15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 x14ac:dyDescent="0.15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 x14ac:dyDescent="0.15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 x14ac:dyDescent="0.15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 x14ac:dyDescent="0.15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 x14ac:dyDescent="0.15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 x14ac:dyDescent="0.15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 x14ac:dyDescent="0.15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 x14ac:dyDescent="0.15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 x14ac:dyDescent="0.15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 x14ac:dyDescent="0.15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 x14ac:dyDescent="0.15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 x14ac:dyDescent="0.15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 x14ac:dyDescent="0.15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 x14ac:dyDescent="0.15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 x14ac:dyDescent="0.15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 x14ac:dyDescent="0.15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 x14ac:dyDescent="0.15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 x14ac:dyDescent="0.15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 x14ac:dyDescent="0.15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 x14ac:dyDescent="0.15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 x14ac:dyDescent="0.15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 x14ac:dyDescent="0.15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 x14ac:dyDescent="0.15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 x14ac:dyDescent="0.15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 x14ac:dyDescent="0.15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 x14ac:dyDescent="0.15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 x14ac:dyDescent="0.15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 x14ac:dyDescent="0.15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 x14ac:dyDescent="0.15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 x14ac:dyDescent="0.15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 x14ac:dyDescent="0.15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 x14ac:dyDescent="0.15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 x14ac:dyDescent="0.15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 x14ac:dyDescent="0.15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 x14ac:dyDescent="0.15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 x14ac:dyDescent="0.15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 x14ac:dyDescent="0.15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 x14ac:dyDescent="0.15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 x14ac:dyDescent="0.15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 x14ac:dyDescent="0.15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 x14ac:dyDescent="0.15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 x14ac:dyDescent="0.15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 x14ac:dyDescent="0.15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 x14ac:dyDescent="0.15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 x14ac:dyDescent="0.15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 x14ac:dyDescent="0.15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 x14ac:dyDescent="0.15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 x14ac:dyDescent="0.15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 x14ac:dyDescent="0.15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 x14ac:dyDescent="0.15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 x14ac:dyDescent="0.15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 x14ac:dyDescent="0.15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 x14ac:dyDescent="0.15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 x14ac:dyDescent="0.15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 x14ac:dyDescent="0.15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 x14ac:dyDescent="0.15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 x14ac:dyDescent="0.15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 x14ac:dyDescent="0.15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 x14ac:dyDescent="0.15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 x14ac:dyDescent="0.15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 x14ac:dyDescent="0.15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 x14ac:dyDescent="0.15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 x14ac:dyDescent="0.15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 x14ac:dyDescent="0.15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 x14ac:dyDescent="0.15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 x14ac:dyDescent="0.15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 x14ac:dyDescent="0.15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 x14ac:dyDescent="0.15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 x14ac:dyDescent="0.15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 x14ac:dyDescent="0.15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 x14ac:dyDescent="0.15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 x14ac:dyDescent="0.15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 x14ac:dyDescent="0.15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 x14ac:dyDescent="0.15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 x14ac:dyDescent="0.15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 x14ac:dyDescent="0.15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 x14ac:dyDescent="0.15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 x14ac:dyDescent="0.15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 x14ac:dyDescent="0.15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 x14ac:dyDescent="0.15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 x14ac:dyDescent="0.15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 x14ac:dyDescent="0.15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 x14ac:dyDescent="0.15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 x14ac:dyDescent="0.15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 x14ac:dyDescent="0.15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 x14ac:dyDescent="0.15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 x14ac:dyDescent="0.15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 x14ac:dyDescent="0.15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 x14ac:dyDescent="0.15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 x14ac:dyDescent="0.15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 x14ac:dyDescent="0.15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 x14ac:dyDescent="0.15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 x14ac:dyDescent="0.15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 x14ac:dyDescent="0.15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 x14ac:dyDescent="0.15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 x14ac:dyDescent="0.15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 x14ac:dyDescent="0.15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 x14ac:dyDescent="0.15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 x14ac:dyDescent="0.15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 x14ac:dyDescent="0.15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</sheetData>
  <mergeCells count="5">
    <mergeCell ref="A1:N1"/>
    <mergeCell ref="A3:N3"/>
    <mergeCell ref="A9:N9"/>
    <mergeCell ref="A22:N22"/>
    <mergeCell ref="A45:N45"/>
  </mergeCells>
  <pageMargins left="0.19685039370078741" right="0.19685039370078741" top="0.19685039370078741" bottom="0.31496062992125984" header="0" footer="0"/>
  <pageSetup paperSize="9" scale="85" orientation="landscape"/>
  <headerFooter>
    <oddFooter>&amp;LBudget Spreadsheets by Spreadsheet123.com&amp;R© 2011 Spreadsheet123 LTD.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คู่มือ</vt:lpstr>
      <vt:lpstr>2025 Personal Budget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Anuruk Deecharoen</cp:lastModifiedBy>
  <dcterms:created xsi:type="dcterms:W3CDTF">2025-05-08T17:16:25Z</dcterms:created>
  <dcterms:modified xsi:type="dcterms:W3CDTF">2025-05-08T17:36:50Z</dcterms:modified>
</cp:coreProperties>
</file>